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7530" windowHeight="4755" activeTab="0"/>
  </bookViews>
  <sheets>
    <sheet name="ข้อมูลพื้นฐานลำปาง 57-58 อำเภอ" sheetId="1" r:id="rId1"/>
    <sheet name=" ต.สมัย" sheetId="2" r:id="rId2"/>
    <sheet name="ต.แม่กัวะ" sheetId="3" r:id="rId3"/>
    <sheet name="ต.นายาง" sheetId="4" r:id="rId4"/>
    <sheet name="ต.สบปราบ" sheetId="5" r:id="rId5"/>
  </sheets>
  <definedNames>
    <definedName name="_xlnm.Print_Titles" localSheetId="1">' ต.สมัย'!$A:$A,' ต.สมัย'!$1:$3</definedName>
    <definedName name="_xlnm.Print_Titles" localSheetId="0">'ข้อมูลพื้นฐานลำปาง 57-58 อำเภอ'!$A:$A,'ข้อมูลพื้นฐานลำปาง 57-58 อำเภอ'!$1:$3</definedName>
    <definedName name="_xlnm.Print_Titles" localSheetId="3">'ต.นายาง'!$A:$A,'ต.นายาง'!$1:$3</definedName>
    <definedName name="_xlnm.Print_Titles" localSheetId="2">'ต.แม่กัวะ'!$A:$A,'ต.แม่กัวะ'!$1:$3</definedName>
    <definedName name="_xlnm.Print_Titles" localSheetId="4">'ต.สบปราบ'!$A:$A,'ต.สบปราบ'!$1:$3</definedName>
  </definedNames>
  <calcPr fullCalcOnLoad="1"/>
</workbook>
</file>

<file path=xl/sharedStrings.xml><?xml version="1.0" encoding="utf-8"?>
<sst xmlns="http://schemas.openxmlformats.org/spreadsheetml/2006/main" count="480" uniqueCount="150">
  <si>
    <t>ทั้งหมด</t>
  </si>
  <si>
    <t>พื้นที่</t>
  </si>
  <si>
    <t>การเกษตร</t>
  </si>
  <si>
    <t>อยู่อาศัย</t>
  </si>
  <si>
    <t>อื่นๆ</t>
  </si>
  <si>
    <t>รวม</t>
  </si>
  <si>
    <t>ครัวเรือน(หลัง)</t>
  </si>
  <si>
    <t>เกษตรกร</t>
  </si>
  <si>
    <t>ชาย</t>
  </si>
  <si>
    <t>หญิง</t>
  </si>
  <si>
    <t>ข้าว</t>
  </si>
  <si>
    <t>พืชไร่</t>
  </si>
  <si>
    <t>ไม้ผล</t>
  </si>
  <si>
    <t>ไม้ดอก</t>
  </si>
  <si>
    <t>พืชผัก</t>
  </si>
  <si>
    <t>ไม้ประดับ</t>
  </si>
  <si>
    <t>ไม้โตเร็ว</t>
  </si>
  <si>
    <t>เกษตร</t>
  </si>
  <si>
    <t>พื้นที่ปลูกข้าว(ไร่)</t>
  </si>
  <si>
    <t>นาปี</t>
  </si>
  <si>
    <t>นาปรัง</t>
  </si>
  <si>
    <t>มันสำปะหลัง</t>
  </si>
  <si>
    <t>ลานตากข้าว</t>
  </si>
  <si>
    <t>(ลาน)</t>
  </si>
  <si>
    <t>โรงสีชุมชน</t>
  </si>
  <si>
    <t>(โรง)</t>
  </si>
  <si>
    <t>โรงสีใหญ่</t>
  </si>
  <si>
    <t>ฉางเก็บผลผลิต</t>
  </si>
  <si>
    <t>ลานตากมัน</t>
  </si>
  <si>
    <t>บ่อบาดาล</t>
  </si>
  <si>
    <t>การเกษตร(บ่อ)</t>
  </si>
  <si>
    <t>สระเก็บน้ำ</t>
  </si>
  <si>
    <t>สาธารณะ</t>
  </si>
  <si>
    <t>ข้าวโพดเลี้ยงสัตว์</t>
  </si>
  <si>
    <t>(ฉาง/ตร.ม.)</t>
  </si>
  <si>
    <t>จำนวนสระ</t>
  </si>
  <si>
    <t>พื้นที่สระ(ไร่)</t>
  </si>
  <si>
    <t>ชื่อตำบล</t>
  </si>
  <si>
    <t>หมู่ที่/บ้าน</t>
  </si>
  <si>
    <t>สับปะรด</t>
  </si>
  <si>
    <t>ถั่วลิสง</t>
  </si>
  <si>
    <t>ถั่วเหลือง</t>
  </si>
  <si>
    <t>คำจำกัดความ :</t>
  </si>
  <si>
    <t xml:space="preserve">พื้นที่ทั้งหมด ต้องเท่ากับผลรวมจากพื้นที่ต่างๆ </t>
  </si>
  <si>
    <t xml:space="preserve">การเกษตร </t>
  </si>
  <si>
    <t>พื้นที่อื่นๆ หมายถึง พื้นที่นอกเหนือจากพื้นที่การเกษตร พื้นที่ที่อยู่อาศัย พื้นที่สาธารณะ เช่น พื้นที่ป่าไม้ เป็นต้น</t>
  </si>
  <si>
    <t xml:space="preserve">จำนวนครัวเรือนเกษตรกร หมายถึง จำนวนครัวเรือนเกษตรกร โดยพิจารณาจากบ้านเลขที่เป็นหลัก </t>
  </si>
  <si>
    <t>จำนวนประชากร (คน)</t>
  </si>
  <si>
    <t>จำนวนเกษตรกร (คน)</t>
  </si>
  <si>
    <t>จำนวนประชากร หมายถึง ประชากรทั้งหมดในพื้นที่</t>
  </si>
  <si>
    <t>จำนวนเกษตรกร  หมายถึง จำนวนประชากรที่ดำเนินกิจกรรมการเกษตร ทั้งเป็นอาชีพหลัก และอาชีพรอง</t>
  </si>
  <si>
    <t>กาแฟ</t>
  </si>
  <si>
    <t>ลำไย</t>
  </si>
  <si>
    <t>พื้นที่ปลูกพืชไร่ ไม่ผล ไม้ยืนต้น (ไร่)</t>
  </si>
  <si>
    <t>พื้นที่การเกษตรอื่นๆ หมายถึง พื้นที่การเกษตรที่ไม่ไม่ได้ประกอบกิจกรรมต่างๆ ตามที่กำหนด เช่น พื้นที่เลี้ยงสัตว์ เป็นต้น</t>
  </si>
  <si>
    <t>ไม้ยืนต้น</t>
  </si>
  <si>
    <t>ไม้ยืนต้น อาทิเช่น ยางพารา เป็นต้น</t>
  </si>
  <si>
    <t xml:space="preserve">ไม้โตเร็ว หมายถึง ไม้ป่า  อาทิเช่น สัก กฤษณา เป็นต้น </t>
  </si>
  <si>
    <t>พื้นที่อื่นๆ  สามารถเพิ่มเติมได้ โดย ระบุ ชนิดพืชที่ต้องการได้ตามความประสงค์ของตำบล อำเภอ</t>
  </si>
  <si>
    <t>บ้านสมัยเหนือ</t>
  </si>
  <si>
    <t>บ้านน้ำหลง</t>
  </si>
  <si>
    <t>บ้านจัวเหนือ</t>
  </si>
  <si>
    <t>บ้านอุมลอง</t>
  </si>
  <si>
    <t>บ้านเด่นนภา</t>
  </si>
  <si>
    <t>บ้านเด่นสมัย</t>
  </si>
  <si>
    <t>บ้านจัวใต้</t>
  </si>
  <si>
    <t>บ้านสมัยชัย</t>
  </si>
  <si>
    <t>บ้านห้วยป่าไผ่</t>
  </si>
  <si>
    <t>บ้านจัวกลาง</t>
  </si>
  <si>
    <t>บ้านจัวสามัคคี</t>
  </si>
  <si>
    <t>บ้านสมัยเสรี</t>
  </si>
  <si>
    <t>บ้านน้ำหลงสันติสุข</t>
  </si>
  <si>
    <t>สมัย</t>
  </si>
  <si>
    <t>นายาง</t>
  </si>
  <si>
    <t>สบปราบ</t>
  </si>
  <si>
    <t>แม่กัวะ</t>
  </si>
  <si>
    <t>ตารางที่ ๑ ข้อมูลพื้นฐานการเกษตรประจำตำบล....สมัย....ปี ๒๕๕7/๒๕๕8 (ไร่)</t>
  </si>
  <si>
    <t>ตารางที่  ๒    ข้อมูลครัวเรือนตำบล.......สมัย.......   ปี ๒๕๕7/๒๕๕8</t>
  </si>
  <si>
    <t>ตารางที่ ๓ ข้อมูลการใช้พื้นที่การเกษตรตำบล.....สมัย....   ปี ๒๕๕7/๒๕๕8 (หน่วย: ไร่)</t>
  </si>
  <si>
    <t>ตารางที่ ๑ ข้อมูลพื้นฐานการเกษตรประจำอำเภอ....สบปราบ...ปี ๒๕๕7/๒๕๕8 (ไร่)</t>
  </si>
  <si>
    <t>ตารางที่  ๒    ข้อมูลครัวเรือนอำเภอ.....สบปราบ.........   ปี ๒๕๕7/๒๕๕8</t>
  </si>
  <si>
    <t>ตารางที่ ๔  ข้อมูลการใช้พื้นที่การเกษตรตำบล…สมัย..  ปี ๒๕๕7/๒๕๕8 (หน่วย: ไร่)</t>
  </si>
  <si>
    <t>ตารางที่  ๕  ข้อมูลโครงสร้างพื้นฐานการเกษตรตำบล......สมัย.... ปี ๒๕๕7/๒๕๕8</t>
  </si>
  <si>
    <t>1/400</t>
  </si>
  <si>
    <t>2-3-0</t>
  </si>
  <si>
    <t>3-2-0</t>
  </si>
  <si>
    <t>8-1-0</t>
  </si>
  <si>
    <t>6-1-0</t>
  </si>
  <si>
    <t>4-2-0</t>
  </si>
  <si>
    <t>10-2-0</t>
  </si>
  <si>
    <t>4-0-0</t>
  </si>
  <si>
    <t>4-1-0</t>
  </si>
  <si>
    <t>7-2-0</t>
  </si>
  <si>
    <t>6-2-0</t>
  </si>
  <si>
    <t>7-0-0</t>
  </si>
  <si>
    <t>ตารางที่ ๑ ข้อมูลพื้นฐานการเกษตรประจำตำบล....แม่กัวะ....ปี ๒๕๕7/๒๕๕8 (ไร่)</t>
  </si>
  <si>
    <t>ตารางที่  ๒    ข้อมูลครัวเรือนตำบล.......แม่กัวะ.......   ปี ๒๕๕7/๒๕๕8</t>
  </si>
  <si>
    <t>ตารางที่ ๓ ข้อมูลการใช้พื้นที่การเกษตรตำบล....แม่กัวะ....   ปี ๒๕๕7/๒๕๕8 (หน่วย: ไร่)</t>
  </si>
  <si>
    <t>ตารางที่ ๔  ข้อมูลการใช้พื้นที่การเกษตรตำบล…แม่กัวะ..  ปี ๒๕๕7/๒๕๕8 (หน่วย: ไร่)</t>
  </si>
  <si>
    <t>ตารางที่  ๕  ข้อมูลโครงสร้างพื้นฐานการเกษตรตำบล.....แม่กัวะ.... ปี ๒๕๕7/๒๕๕8</t>
  </si>
  <si>
    <t>บ้านวังยาว</t>
  </si>
  <si>
    <t>บ้านอ้อ</t>
  </si>
  <si>
    <t>บ้านปงกา</t>
  </si>
  <si>
    <t>บ้านแม่กัวะ</t>
  </si>
  <si>
    <t>บ้านแม่กัวะนอก</t>
  </si>
  <si>
    <t>บ้านปงกาพัฒนา</t>
  </si>
  <si>
    <t>บ้านแม่กัวะพัฒนา</t>
  </si>
  <si>
    <t>บ้านวังยาวเหนือ</t>
  </si>
  <si>
    <t>บ้านกาด</t>
  </si>
  <si>
    <t>บ้านดง</t>
  </si>
  <si>
    <t>บ้านนาปราบ</t>
  </si>
  <si>
    <t>บ้านหนองวัวแดง</t>
  </si>
  <si>
    <t>บ้านนายาง</t>
  </si>
  <si>
    <t>บ้านนาไม้แดง</t>
  </si>
  <si>
    <t>บ้านแก่น</t>
  </si>
  <si>
    <t>บ้านไร่</t>
  </si>
  <si>
    <t>บ้านแม่ยอง</t>
  </si>
  <si>
    <t>บ้านนายางเหนือ</t>
  </si>
  <si>
    <t>ตารางที่ ๑ ข้อมูลพื้นฐานการเกษตรประจำตำบล....นายาง....ปี ๒๕๕7/๒๕๕8 (ไร่)</t>
  </si>
  <si>
    <t>ตารางที่  ๒    ข้อมูลครัวเรือนตำบล......นายาง......   ปี ๒๕๕7/๒๕๕8</t>
  </si>
  <si>
    <t>ตารางที่ ๓ ข้อมูลการใช้พื้นที่การเกษตรตำบล...นายาง....   ปี ๒๕๕7/๒๕๕8 (หน่วย: ไร่)</t>
  </si>
  <si>
    <t>ตารางที่ ๔  ข้อมูลการใช้พื้นที่การเกษตรตำบล…นายาง..  ปี ๒๕๕7/๒๕๕8 (หน่วย: ไร่)</t>
  </si>
  <si>
    <t>ตารางที่  ๕  ข้อมูลโครงสร้างพื้นฐานการเกษตรตำบล.....นายาง.... ปี ๒๕๕7/๒๕๕8</t>
  </si>
  <si>
    <t>1/10</t>
  </si>
  <si>
    <t>1/30</t>
  </si>
  <si>
    <t>5/90</t>
  </si>
  <si>
    <t>ตารางที่ ๑ ข้อมูลพื้นฐานการเกษตรประจำตำบล...สบปราบ....ปี ๒๕๕7/๒๕๕8 (ไร่)</t>
  </si>
  <si>
    <t>ตารางที่  ๒    ข้อมูลครัวเรือนตำบล........สบปราบ.......   ปี ๒๕๕7/๒๕๕8</t>
  </si>
  <si>
    <t>ตารางที่ ๓ ข้อมูลการใช้พื้นที่การเกษตรตำบล....สบปราบ....   ปี ๒๕๕7/๒๕๕8 (หน่วย: ไร่)</t>
  </si>
  <si>
    <t>ตารางที่ ๔  ข้อมูลการใช้พื้นที่การเกษตรตำบล….สบปราบ..  ปี ๒๕๕7/๒๕๕8 (หน่วย: ไร่)</t>
  </si>
  <si>
    <t>ตารางที่  ๕  ข้อมูลโครงสร้างพื้นฐานการเกษตรตำบล......สบปราบ.... ปี ๒๕๕7/๒๕๕8</t>
  </si>
  <si>
    <t>ตารางที่ ๓ ข้อมูลการใช้พื้นที่การเกษตรอำเภอ....สบปราบ...   ปี ๒๕๕7/๒๕๕8 (หน่วย: ไร่)</t>
  </si>
  <si>
    <t>ตารางที่ ๔  ข้อมูลการใช้พื้นที่การเกษตรอำเภอ…สบปราบ..  ปี ๒๕๕7/๒๕๕8 (หน่วย: ไร่)</t>
  </si>
  <si>
    <t>ตารางที่  ๕  ข้อมูลโครงสร้างพื้นฐานการเกษตร อำเภอ...สบปราบ..... ปี ๒๕๕7/๒๕๕8</t>
  </si>
  <si>
    <t>บ้านหล่าย</t>
  </si>
  <si>
    <t>บ้านสบปราบ</t>
  </si>
  <si>
    <t>บ้านวังพร้าว</t>
  </si>
  <si>
    <t>บ้านแพะ</t>
  </si>
  <si>
    <t>บ้านทุ่ง</t>
  </si>
  <si>
    <t>บ้านวัฒนา</t>
  </si>
  <si>
    <t>บ้านสบเรียง</t>
  </si>
  <si>
    <t>บ้านหล่ายฮ่องปุ๊</t>
  </si>
  <si>
    <t>บ้านทุ่งพัฒนา</t>
  </si>
  <si>
    <t>บ้านใหม่วัฒนา</t>
  </si>
  <si>
    <t>บ้านทุ่งเจริญ</t>
  </si>
  <si>
    <t>บ้านทุ่งรวงทอง</t>
  </si>
  <si>
    <t>บ้านหล่ายเหนือพัฒนา</t>
  </si>
  <si>
    <t>บ้านสบปราบใต้</t>
  </si>
  <si>
    <t>บ้านฮ่องปุ๊สามัคคี</t>
  </si>
  <si>
    <t>-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</si>
</sst>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#,##0.00;[Red]#,##0.00"/>
    <numFmt numFmtId="206" formatCode="_-* #,##0.000_-;\-* #,##0.000_-;_-* &quot;-&quot;??_-;_-@_-"/>
    <numFmt numFmtId="207" formatCode="_-* #,##0.0000_-;\-* #,##0.0000_-;_-* &quot;-&quot;??_-;_-@_-"/>
    <numFmt numFmtId="208" formatCode="#,##0.0"/>
    <numFmt numFmtId="209" formatCode="[$-41E]d\ mmmm\ yyyy"/>
  </numFmts>
  <fonts count="41">
    <font>
      <sz val="10"/>
      <name val="Arial"/>
      <family val="0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9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9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204" fontId="1" fillId="0" borderId="10" xfId="37" applyNumberFormat="1" applyFont="1" applyBorder="1" applyAlignment="1">
      <alignment/>
    </xf>
    <xf numFmtId="204" fontId="1" fillId="0" borderId="0" xfId="37" applyNumberFormat="1" applyFont="1" applyBorder="1" applyAlignment="1">
      <alignment/>
    </xf>
    <xf numFmtId="43" fontId="1" fillId="0" borderId="0" xfId="37" applyNumberFormat="1" applyFont="1" applyBorder="1" applyAlignment="1">
      <alignment/>
    </xf>
    <xf numFmtId="204" fontId="1" fillId="0" borderId="0" xfId="37" applyNumberFormat="1" applyFont="1" applyFill="1" applyBorder="1" applyAlignment="1">
      <alignment/>
    </xf>
    <xf numFmtId="204" fontId="1" fillId="0" borderId="0" xfId="37" applyNumberFormat="1" applyFont="1" applyAlignment="1">
      <alignment/>
    </xf>
    <xf numFmtId="204" fontId="2" fillId="0" borderId="11" xfId="37" applyNumberFormat="1" applyFont="1" applyBorder="1" applyAlignment="1">
      <alignment horizontal="center"/>
    </xf>
    <xf numFmtId="43" fontId="3" fillId="0" borderId="12" xfId="37" applyNumberFormat="1" applyFont="1" applyBorder="1" applyAlignment="1">
      <alignment horizontal="center"/>
    </xf>
    <xf numFmtId="204" fontId="3" fillId="0" borderId="12" xfId="37" applyNumberFormat="1" applyFont="1" applyBorder="1" applyAlignment="1">
      <alignment horizontal="center"/>
    </xf>
    <xf numFmtId="204" fontId="3" fillId="0" borderId="13" xfId="37" applyNumberFormat="1" applyFont="1" applyBorder="1" applyAlignment="1">
      <alignment horizontal="center"/>
    </xf>
    <xf numFmtId="204" fontId="3" fillId="0" borderId="12" xfId="37" applyNumberFormat="1" applyFont="1" applyFill="1" applyBorder="1" applyAlignment="1">
      <alignment horizontal="center"/>
    </xf>
    <xf numFmtId="204" fontId="3" fillId="0" borderId="12" xfId="37" applyNumberFormat="1" applyFont="1" applyBorder="1" applyAlignment="1">
      <alignment horizontal="center" vertical="top" wrapText="1"/>
    </xf>
    <xf numFmtId="204" fontId="3" fillId="0" borderId="0" xfId="37" applyNumberFormat="1" applyFont="1" applyAlignment="1">
      <alignment wrapText="1"/>
    </xf>
    <xf numFmtId="204" fontId="3" fillId="0" borderId="0" xfId="37" applyNumberFormat="1" applyFont="1" applyAlignment="1">
      <alignment/>
    </xf>
    <xf numFmtId="204" fontId="3" fillId="0" borderId="14" xfId="37" applyNumberFormat="1" applyFont="1" applyBorder="1" applyAlignment="1">
      <alignment horizontal="center" vertical="center"/>
    </xf>
    <xf numFmtId="43" fontId="3" fillId="0" borderId="14" xfId="37" applyNumberFormat="1" applyFont="1" applyBorder="1" applyAlignment="1">
      <alignment horizontal="center" vertical="center"/>
    </xf>
    <xf numFmtId="204" fontId="3" fillId="0" borderId="15" xfId="37" applyNumberFormat="1" applyFont="1" applyBorder="1" applyAlignment="1">
      <alignment horizontal="center" vertical="center"/>
    </xf>
    <xf numFmtId="204" fontId="3" fillId="0" borderId="14" xfId="37" applyNumberFormat="1" applyFont="1" applyFill="1" applyBorder="1" applyAlignment="1">
      <alignment horizontal="center" vertical="center"/>
    </xf>
    <xf numFmtId="204" fontId="3" fillId="0" borderId="15" xfId="37" applyNumberFormat="1" applyFont="1" applyBorder="1" applyAlignment="1">
      <alignment horizontal="center" vertical="center" wrapText="1"/>
    </xf>
    <xf numFmtId="204" fontId="3" fillId="0" borderId="0" xfId="37" applyNumberFormat="1" applyFont="1" applyAlignment="1">
      <alignment horizontal="center" vertical="center"/>
    </xf>
    <xf numFmtId="204" fontId="2" fillId="0" borderId="16" xfId="37" applyNumberFormat="1" applyFont="1" applyFill="1" applyBorder="1" applyAlignment="1">
      <alignment horizontal="left"/>
    </xf>
    <xf numFmtId="3" fontId="3" fillId="0" borderId="17" xfId="37" applyNumberFormat="1" applyFont="1" applyFill="1" applyBorder="1" applyAlignment="1">
      <alignment horizontal="right"/>
    </xf>
    <xf numFmtId="4" fontId="3" fillId="0" borderId="17" xfId="37" applyNumberFormat="1" applyFont="1" applyFill="1" applyBorder="1" applyAlignment="1">
      <alignment horizontal="center"/>
    </xf>
    <xf numFmtId="204" fontId="3" fillId="0" borderId="17" xfId="37" applyNumberFormat="1" applyFont="1" applyFill="1" applyBorder="1" applyAlignment="1">
      <alignment/>
    </xf>
    <xf numFmtId="204" fontId="3" fillId="0" borderId="17" xfId="37" applyNumberFormat="1" applyFont="1" applyFill="1" applyBorder="1" applyAlignment="1">
      <alignment horizontal="center"/>
    </xf>
    <xf numFmtId="204" fontId="4" fillId="0" borderId="17" xfId="37" applyNumberFormat="1" applyFont="1" applyFill="1" applyBorder="1" applyAlignment="1">
      <alignment horizontal="center"/>
    </xf>
    <xf numFmtId="204" fontId="2" fillId="0" borderId="0" xfId="37" applyNumberFormat="1" applyFont="1" applyFill="1" applyAlignment="1">
      <alignment/>
    </xf>
    <xf numFmtId="204" fontId="2" fillId="0" borderId="18" xfId="37" applyNumberFormat="1" applyFont="1" applyFill="1" applyBorder="1" applyAlignment="1">
      <alignment horizontal="left"/>
    </xf>
    <xf numFmtId="4" fontId="3" fillId="0" borderId="18" xfId="37" applyNumberFormat="1" applyFont="1" applyFill="1" applyBorder="1" applyAlignment="1">
      <alignment/>
    </xf>
    <xf numFmtId="3" fontId="3" fillId="0" borderId="18" xfId="37" applyNumberFormat="1" applyFont="1" applyFill="1" applyBorder="1" applyAlignment="1">
      <alignment horizontal="right"/>
    </xf>
    <xf numFmtId="4" fontId="3" fillId="0" borderId="18" xfId="37" applyNumberFormat="1" applyFont="1" applyFill="1" applyBorder="1" applyAlignment="1">
      <alignment horizontal="center"/>
    </xf>
    <xf numFmtId="43" fontId="3" fillId="0" borderId="18" xfId="37" applyNumberFormat="1" applyFont="1" applyFill="1" applyBorder="1" applyAlignment="1">
      <alignment/>
    </xf>
    <xf numFmtId="204" fontId="3" fillId="0" borderId="18" xfId="37" applyNumberFormat="1" applyFont="1" applyFill="1" applyBorder="1" applyAlignment="1">
      <alignment/>
    </xf>
    <xf numFmtId="204" fontId="3" fillId="0" borderId="18" xfId="37" applyNumberFormat="1" applyFont="1" applyFill="1" applyBorder="1" applyAlignment="1">
      <alignment/>
    </xf>
    <xf numFmtId="204" fontId="3" fillId="0" borderId="18" xfId="37" applyNumberFormat="1" applyFont="1" applyFill="1" applyBorder="1" applyAlignment="1">
      <alignment horizontal="center"/>
    </xf>
    <xf numFmtId="204" fontId="2" fillId="0" borderId="19" xfId="37" applyNumberFormat="1" applyFont="1" applyFill="1" applyBorder="1" applyAlignment="1">
      <alignment horizontal="left"/>
    </xf>
    <xf numFmtId="204" fontId="4" fillId="0" borderId="18" xfId="37" applyNumberFormat="1" applyFont="1" applyFill="1" applyBorder="1" applyAlignment="1">
      <alignment horizontal="center"/>
    </xf>
    <xf numFmtId="204" fontId="1" fillId="0" borderId="18" xfId="37" applyNumberFormat="1" applyFont="1" applyFill="1" applyBorder="1" applyAlignment="1">
      <alignment horizontal="left"/>
    </xf>
    <xf numFmtId="3" fontId="4" fillId="0" borderId="18" xfId="37" applyNumberFormat="1" applyFont="1" applyFill="1" applyBorder="1" applyAlignment="1">
      <alignment horizontal="right"/>
    </xf>
    <xf numFmtId="204" fontId="4" fillId="0" borderId="18" xfId="37" applyNumberFormat="1" applyFont="1" applyFill="1" applyBorder="1" applyAlignment="1">
      <alignment/>
    </xf>
    <xf numFmtId="204" fontId="4" fillId="0" borderId="18" xfId="37" applyNumberFormat="1" applyFont="1" applyFill="1" applyBorder="1" applyAlignment="1">
      <alignment/>
    </xf>
    <xf numFmtId="204" fontId="1" fillId="0" borderId="0" xfId="37" applyNumberFormat="1" applyFont="1" applyFill="1" applyAlignment="1">
      <alignment/>
    </xf>
    <xf numFmtId="204" fontId="2" fillId="0" borderId="20" xfId="37" applyNumberFormat="1" applyFont="1" applyFill="1" applyBorder="1" applyAlignment="1">
      <alignment horizontal="left"/>
    </xf>
    <xf numFmtId="4" fontId="3" fillId="0" borderId="20" xfId="37" applyNumberFormat="1" applyFont="1" applyFill="1" applyBorder="1" applyAlignment="1">
      <alignment/>
    </xf>
    <xf numFmtId="3" fontId="3" fillId="0" borderId="20" xfId="37" applyNumberFormat="1" applyFont="1" applyFill="1" applyBorder="1" applyAlignment="1">
      <alignment horizontal="right"/>
    </xf>
    <xf numFmtId="4" fontId="3" fillId="0" borderId="20" xfId="37" applyNumberFormat="1" applyFont="1" applyFill="1" applyBorder="1" applyAlignment="1">
      <alignment horizontal="center"/>
    </xf>
    <xf numFmtId="43" fontId="3" fillId="0" borderId="20" xfId="37" applyNumberFormat="1" applyFont="1" applyFill="1" applyBorder="1" applyAlignment="1">
      <alignment/>
    </xf>
    <xf numFmtId="204" fontId="3" fillId="0" borderId="20" xfId="37" applyNumberFormat="1" applyFont="1" applyFill="1" applyBorder="1" applyAlignment="1">
      <alignment/>
    </xf>
    <xf numFmtId="204" fontId="3" fillId="0" borderId="20" xfId="37" applyNumberFormat="1" applyFont="1" applyFill="1" applyBorder="1" applyAlignment="1">
      <alignment horizontal="center"/>
    </xf>
    <xf numFmtId="204" fontId="2" fillId="33" borderId="21" xfId="37" applyNumberFormat="1" applyFont="1" applyFill="1" applyBorder="1" applyAlignment="1">
      <alignment horizontal="center"/>
    </xf>
    <xf numFmtId="204" fontId="2" fillId="33" borderId="21" xfId="37" applyNumberFormat="1" applyFont="1" applyFill="1" applyBorder="1" applyAlignment="1">
      <alignment/>
    </xf>
    <xf numFmtId="204" fontId="3" fillId="33" borderId="21" xfId="37" applyNumberFormat="1" applyFont="1" applyFill="1" applyBorder="1" applyAlignment="1">
      <alignment/>
    </xf>
    <xf numFmtId="43" fontId="3" fillId="0" borderId="0" xfId="37" applyNumberFormat="1" applyFont="1" applyAlignment="1">
      <alignment/>
    </xf>
    <xf numFmtId="204" fontId="3" fillId="0" borderId="0" xfId="37" applyNumberFormat="1" applyFont="1" applyAlignment="1">
      <alignment/>
    </xf>
    <xf numFmtId="204" fontId="3" fillId="0" borderId="0" xfId="37" applyNumberFormat="1" applyFont="1" applyFill="1" applyAlignment="1">
      <alignment/>
    </xf>
    <xf numFmtId="43" fontId="2" fillId="0" borderId="0" xfId="37" applyNumberFormat="1" applyFont="1" applyAlignment="1">
      <alignment/>
    </xf>
    <xf numFmtId="204" fontId="3" fillId="0" borderId="22" xfId="37" applyNumberFormat="1" applyFont="1" applyBorder="1" applyAlignment="1">
      <alignment horizontal="center" vertical="top" wrapText="1"/>
    </xf>
    <xf numFmtId="204" fontId="3" fillId="0" borderId="23" xfId="37" applyNumberFormat="1" applyFont="1" applyBorder="1" applyAlignment="1">
      <alignment horizontal="center" vertical="top" wrapText="1"/>
    </xf>
    <xf numFmtId="204" fontId="3" fillId="0" borderId="13" xfId="37" applyNumberFormat="1" applyFont="1" applyFill="1" applyBorder="1" applyAlignment="1">
      <alignment horizontal="center"/>
    </xf>
    <xf numFmtId="204" fontId="3" fillId="0" borderId="24" xfId="37" applyNumberFormat="1" applyFont="1" applyFill="1" applyBorder="1" applyAlignment="1">
      <alignment horizontal="center"/>
    </xf>
    <xf numFmtId="204" fontId="3" fillId="0" borderId="13" xfId="37" applyNumberFormat="1" applyFont="1" applyBorder="1" applyAlignment="1">
      <alignment horizontal="center"/>
    </xf>
    <xf numFmtId="204" fontId="3" fillId="0" borderId="25" xfId="37" applyNumberFormat="1" applyFont="1" applyBorder="1" applyAlignment="1">
      <alignment horizontal="center"/>
    </xf>
    <xf numFmtId="204" fontId="3" fillId="0" borderId="24" xfId="37" applyNumberFormat="1" applyFont="1" applyBorder="1" applyAlignment="1">
      <alignment horizontal="center"/>
    </xf>
    <xf numFmtId="204" fontId="3" fillId="0" borderId="13" xfId="37" applyNumberFormat="1" applyFont="1" applyBorder="1" applyAlignment="1">
      <alignment horizontal="center" vertical="center"/>
    </xf>
    <xf numFmtId="204" fontId="3" fillId="0" borderId="25" xfId="37" applyNumberFormat="1" applyFont="1" applyBorder="1" applyAlignment="1">
      <alignment horizontal="center" vertical="center"/>
    </xf>
    <xf numFmtId="204" fontId="3" fillId="0" borderId="24" xfId="37" applyNumberFormat="1" applyFont="1" applyBorder="1" applyAlignment="1">
      <alignment horizontal="center" vertical="center"/>
    </xf>
    <xf numFmtId="204" fontId="3" fillId="0" borderId="12" xfId="37" applyNumberFormat="1" applyFont="1" applyBorder="1" applyAlignment="1">
      <alignment horizontal="center" vertical="center"/>
    </xf>
    <xf numFmtId="204" fontId="3" fillId="0" borderId="14" xfId="37" applyNumberFormat="1" applyFont="1" applyBorder="1" applyAlignment="1">
      <alignment horizontal="center" vertical="center"/>
    </xf>
    <xf numFmtId="204" fontId="1" fillId="0" borderId="26" xfId="37" applyNumberFormat="1" applyFont="1" applyFill="1" applyBorder="1" applyAlignment="1">
      <alignment horizontal="left"/>
    </xf>
    <xf numFmtId="3" fontId="3" fillId="0" borderId="26" xfId="37" applyNumberFormat="1" applyFont="1" applyFill="1" applyBorder="1" applyAlignment="1">
      <alignment horizontal="right"/>
    </xf>
    <xf numFmtId="204" fontId="3" fillId="0" borderId="26" xfId="37" applyNumberFormat="1" applyFont="1" applyFill="1" applyBorder="1" applyAlignment="1">
      <alignment/>
    </xf>
    <xf numFmtId="204" fontId="3" fillId="0" borderId="26" xfId="37" applyNumberFormat="1" applyFont="1" applyFill="1" applyBorder="1" applyAlignment="1">
      <alignment/>
    </xf>
    <xf numFmtId="204" fontId="3" fillId="0" borderId="26" xfId="37" applyNumberFormat="1" applyFont="1" applyFill="1" applyBorder="1" applyAlignment="1">
      <alignment horizontal="center"/>
    </xf>
    <xf numFmtId="204" fontId="4" fillId="0" borderId="26" xfId="37" applyNumberFormat="1" applyFont="1" applyFill="1" applyBorder="1" applyAlignment="1">
      <alignment horizontal="center"/>
    </xf>
    <xf numFmtId="43" fontId="3" fillId="0" borderId="20" xfId="37" applyFont="1" applyFill="1" applyBorder="1" applyAlignment="1">
      <alignment/>
    </xf>
    <xf numFmtId="203" fontId="3" fillId="0" borderId="26" xfId="37" applyNumberFormat="1" applyFont="1" applyFill="1" applyBorder="1" applyAlignment="1">
      <alignment horizontal="center"/>
    </xf>
    <xf numFmtId="43" fontId="2" fillId="33" borderId="21" xfId="37" applyFont="1" applyFill="1" applyBorder="1" applyAlignment="1">
      <alignment horizontal="center"/>
    </xf>
    <xf numFmtId="204" fontId="2" fillId="0" borderId="21" xfId="37" applyNumberFormat="1" applyFont="1" applyFill="1" applyBorder="1" applyAlignment="1">
      <alignment horizontal="right"/>
    </xf>
    <xf numFmtId="204" fontId="2" fillId="0" borderId="16" xfId="37" applyNumberFormat="1" applyFont="1" applyFill="1" applyBorder="1" applyAlignment="1">
      <alignment horizontal="center"/>
    </xf>
    <xf numFmtId="204" fontId="2" fillId="0" borderId="18" xfId="37" applyNumberFormat="1" applyFont="1" applyFill="1" applyBorder="1" applyAlignment="1">
      <alignment horizontal="center"/>
    </xf>
    <xf numFmtId="204" fontId="2" fillId="0" borderId="19" xfId="37" applyNumberFormat="1" applyFont="1" applyFill="1" applyBorder="1" applyAlignment="1">
      <alignment horizontal="center"/>
    </xf>
    <xf numFmtId="204" fontId="1" fillId="0" borderId="18" xfId="37" applyNumberFormat="1" applyFont="1" applyFill="1" applyBorder="1" applyAlignment="1">
      <alignment horizontal="center"/>
    </xf>
    <xf numFmtId="43" fontId="4" fillId="0" borderId="18" xfId="37" applyNumberFormat="1" applyFont="1" applyFill="1" applyBorder="1" applyAlignment="1">
      <alignment horizontal="center"/>
    </xf>
    <xf numFmtId="203" fontId="3" fillId="0" borderId="18" xfId="37" applyNumberFormat="1" applyFont="1" applyFill="1" applyBorder="1" applyAlignment="1" quotePrefix="1">
      <alignment horizontal="center"/>
    </xf>
    <xf numFmtId="204" fontId="2" fillId="33" borderId="21" xfId="37" applyNumberFormat="1" applyFont="1" applyFill="1" applyBorder="1" applyAlignment="1" quotePrefix="1">
      <alignment horizontal="center"/>
    </xf>
    <xf numFmtId="204" fontId="3" fillId="0" borderId="17" xfId="37" applyNumberFormat="1" applyFont="1" applyFill="1" applyBorder="1" applyAlignment="1" quotePrefix="1">
      <alignment horizontal="center"/>
    </xf>
    <xf numFmtId="204" fontId="3" fillId="0" borderId="18" xfId="37" applyNumberFormat="1" applyFont="1" applyFill="1" applyBorder="1" applyAlignment="1" quotePrefix="1">
      <alignment horizontal="center"/>
    </xf>
    <xf numFmtId="204" fontId="2" fillId="0" borderId="26" xfId="37" applyNumberFormat="1" applyFont="1" applyFill="1" applyBorder="1" applyAlignment="1">
      <alignment horizontal="left"/>
    </xf>
    <xf numFmtId="204" fontId="3" fillId="0" borderId="17" xfId="37" applyNumberFormat="1" applyFont="1" applyFill="1" applyBorder="1" applyAlignment="1">
      <alignment horizontal="right"/>
    </xf>
    <xf numFmtId="204" fontId="3" fillId="0" borderId="18" xfId="37" applyNumberFormat="1" applyFont="1" applyFill="1" applyBorder="1" applyAlignment="1">
      <alignment horizontal="right"/>
    </xf>
    <xf numFmtId="204" fontId="3" fillId="0" borderId="26" xfId="37" applyNumberFormat="1" applyFont="1" applyFill="1" applyBorder="1" applyAlignment="1">
      <alignment horizontal="right"/>
    </xf>
    <xf numFmtId="3" fontId="3" fillId="0" borderId="18" xfId="37" applyNumberFormat="1" applyFont="1" applyFill="1" applyBorder="1" applyAlignment="1">
      <alignment/>
    </xf>
    <xf numFmtId="3" fontId="2" fillId="33" borderId="21" xfId="37" applyNumberFormat="1" applyFont="1" applyFill="1" applyBorder="1" applyAlignment="1">
      <alignment horizontal="righ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P15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" sqref="B18"/>
    </sheetView>
  </sheetViews>
  <sheetFormatPr defaultColWidth="9.140625" defaultRowHeight="12.75"/>
  <cols>
    <col min="1" max="1" width="18.57421875" style="13" customWidth="1"/>
    <col min="2" max="2" width="22.28125" style="52" customWidth="1"/>
    <col min="3" max="3" width="22.00390625" style="53" customWidth="1"/>
    <col min="4" max="4" width="20.57421875" style="52" customWidth="1"/>
    <col min="5" max="5" width="21.00390625" style="52" customWidth="1"/>
    <col min="6" max="6" width="22.00390625" style="52" customWidth="1"/>
    <col min="7" max="7" width="14.28125" style="53" customWidth="1"/>
    <col min="8" max="11" width="14.28125" style="13" customWidth="1"/>
    <col min="12" max="12" width="13.00390625" style="13" customWidth="1"/>
    <col min="13" max="13" width="13.421875" style="13" customWidth="1"/>
    <col min="14" max="14" width="11.421875" style="13" customWidth="1"/>
    <col min="15" max="15" width="12.7109375" style="54" customWidth="1"/>
    <col min="16" max="20" width="12.7109375" style="13" customWidth="1"/>
    <col min="21" max="21" width="10.7109375" style="13" customWidth="1"/>
    <col min="22" max="23" width="12.7109375" style="13" customWidth="1"/>
    <col min="24" max="26" width="12.8515625" style="13" customWidth="1"/>
    <col min="27" max="27" width="14.7109375" style="13" customWidth="1"/>
    <col min="28" max="32" width="10.140625" style="13" customWidth="1"/>
    <col min="33" max="33" width="12.8515625" style="13" customWidth="1"/>
    <col min="34" max="37" width="12.140625" style="13" customWidth="1"/>
    <col min="38" max="38" width="11.140625" style="13" customWidth="1"/>
    <col min="39" max="39" width="15.8515625" style="13" customWidth="1"/>
    <col min="40" max="40" width="18.28125" style="13" customWidth="1"/>
    <col min="41" max="41" width="17.8515625" style="13" customWidth="1"/>
    <col min="42" max="42" width="15.28125" style="13" customWidth="1"/>
    <col min="43" max="16384" width="9.140625" style="13" customWidth="1"/>
  </cols>
  <sheetData>
    <row r="1" spans="1:42" s="5" customFormat="1" ht="21" thickBot="1">
      <c r="A1" s="1"/>
      <c r="B1" s="2" t="s">
        <v>79</v>
      </c>
      <c r="C1" s="2"/>
      <c r="D1" s="3"/>
      <c r="E1" s="3"/>
      <c r="F1" s="3"/>
      <c r="G1" s="2" t="s">
        <v>80</v>
      </c>
      <c r="H1" s="2"/>
      <c r="I1" s="2"/>
      <c r="J1" s="2"/>
      <c r="K1" s="2"/>
      <c r="L1" s="2"/>
      <c r="M1" s="2"/>
      <c r="N1" s="2"/>
      <c r="O1" s="4" t="s">
        <v>131</v>
      </c>
      <c r="P1" s="2"/>
      <c r="Q1" s="2"/>
      <c r="R1" s="2"/>
      <c r="S1" s="2"/>
      <c r="T1" s="2"/>
      <c r="U1" s="2"/>
      <c r="V1" s="2"/>
      <c r="W1" s="2"/>
      <c r="X1" s="2" t="s">
        <v>132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133</v>
      </c>
      <c r="AI1" s="2"/>
      <c r="AJ1" s="2"/>
      <c r="AK1" s="2"/>
      <c r="AL1" s="2"/>
      <c r="AM1" s="2"/>
      <c r="AN1" s="2"/>
      <c r="AO1" s="2"/>
      <c r="AP1" s="2"/>
    </row>
    <row r="2" spans="1:42" ht="28.5" customHeight="1" thickTop="1">
      <c r="A2" s="6" t="s">
        <v>37</v>
      </c>
      <c r="B2" s="7" t="s">
        <v>1</v>
      </c>
      <c r="C2" s="8" t="s">
        <v>1</v>
      </c>
      <c r="D2" s="7" t="s">
        <v>1</v>
      </c>
      <c r="E2" s="7" t="s">
        <v>1</v>
      </c>
      <c r="F2" s="7" t="s">
        <v>1</v>
      </c>
      <c r="G2" s="58" t="s">
        <v>6</v>
      </c>
      <c r="H2" s="59"/>
      <c r="I2" s="60" t="s">
        <v>47</v>
      </c>
      <c r="J2" s="61"/>
      <c r="K2" s="62"/>
      <c r="L2" s="60" t="s">
        <v>48</v>
      </c>
      <c r="M2" s="61"/>
      <c r="N2" s="62"/>
      <c r="O2" s="10" t="s">
        <v>1</v>
      </c>
      <c r="P2" s="8" t="s">
        <v>10</v>
      </c>
      <c r="Q2" s="8" t="s">
        <v>11</v>
      </c>
      <c r="R2" s="8" t="s">
        <v>12</v>
      </c>
      <c r="S2" s="8" t="s">
        <v>13</v>
      </c>
      <c r="T2" s="66" t="s">
        <v>55</v>
      </c>
      <c r="U2" s="66" t="s">
        <v>14</v>
      </c>
      <c r="V2" s="66" t="s">
        <v>16</v>
      </c>
      <c r="W2" s="8" t="s">
        <v>17</v>
      </c>
      <c r="X2" s="60" t="s">
        <v>18</v>
      </c>
      <c r="Y2" s="62"/>
      <c r="Z2" s="63" t="s">
        <v>53</v>
      </c>
      <c r="AA2" s="64"/>
      <c r="AB2" s="64"/>
      <c r="AC2" s="64"/>
      <c r="AD2" s="64"/>
      <c r="AE2" s="64"/>
      <c r="AF2" s="64"/>
      <c r="AG2" s="65"/>
      <c r="AH2" s="9" t="s">
        <v>22</v>
      </c>
      <c r="AI2" s="9" t="s">
        <v>24</v>
      </c>
      <c r="AJ2" s="11" t="s">
        <v>26</v>
      </c>
      <c r="AK2" s="11" t="s">
        <v>27</v>
      </c>
      <c r="AL2" s="11" t="s">
        <v>28</v>
      </c>
      <c r="AM2" s="11" t="s">
        <v>29</v>
      </c>
      <c r="AN2" s="56" t="s">
        <v>31</v>
      </c>
      <c r="AO2" s="57"/>
      <c r="AP2" s="12"/>
    </row>
    <row r="3" spans="1:41" s="19" customFormat="1" ht="24.75" customHeight="1">
      <c r="A3" s="14"/>
      <c r="B3" s="15" t="s">
        <v>0</v>
      </c>
      <c r="C3" s="14" t="s">
        <v>44</v>
      </c>
      <c r="D3" s="15" t="s">
        <v>3</v>
      </c>
      <c r="E3" s="15" t="s">
        <v>32</v>
      </c>
      <c r="F3" s="15" t="s">
        <v>4</v>
      </c>
      <c r="G3" s="16" t="s">
        <v>0</v>
      </c>
      <c r="H3" s="16" t="s">
        <v>7</v>
      </c>
      <c r="I3" s="16" t="s">
        <v>8</v>
      </c>
      <c r="J3" s="16" t="s">
        <v>9</v>
      </c>
      <c r="K3" s="16" t="s">
        <v>0</v>
      </c>
      <c r="L3" s="16" t="s">
        <v>8</v>
      </c>
      <c r="M3" s="16" t="s">
        <v>9</v>
      </c>
      <c r="N3" s="16" t="s">
        <v>0</v>
      </c>
      <c r="O3" s="17" t="s">
        <v>2</v>
      </c>
      <c r="P3" s="14"/>
      <c r="Q3" s="14"/>
      <c r="R3" s="14"/>
      <c r="S3" s="14" t="s">
        <v>15</v>
      </c>
      <c r="T3" s="67"/>
      <c r="U3" s="67"/>
      <c r="V3" s="67"/>
      <c r="W3" s="14" t="s">
        <v>4</v>
      </c>
      <c r="X3" s="16" t="s">
        <v>19</v>
      </c>
      <c r="Y3" s="16" t="s">
        <v>20</v>
      </c>
      <c r="Z3" s="18" t="s">
        <v>21</v>
      </c>
      <c r="AA3" s="18" t="s">
        <v>33</v>
      </c>
      <c r="AB3" s="18" t="s">
        <v>40</v>
      </c>
      <c r="AC3" s="18" t="s">
        <v>51</v>
      </c>
      <c r="AD3" s="18" t="s">
        <v>41</v>
      </c>
      <c r="AE3" s="18" t="s">
        <v>52</v>
      </c>
      <c r="AF3" s="18" t="s">
        <v>39</v>
      </c>
      <c r="AG3" s="16" t="s">
        <v>4</v>
      </c>
      <c r="AH3" s="14" t="s">
        <v>23</v>
      </c>
      <c r="AI3" s="14" t="s">
        <v>25</v>
      </c>
      <c r="AJ3" s="14" t="s">
        <v>25</v>
      </c>
      <c r="AK3" s="14" t="s">
        <v>34</v>
      </c>
      <c r="AL3" s="14" t="s">
        <v>23</v>
      </c>
      <c r="AM3" s="14" t="s">
        <v>30</v>
      </c>
      <c r="AN3" s="16" t="s">
        <v>35</v>
      </c>
      <c r="AO3" s="16" t="s">
        <v>36</v>
      </c>
    </row>
    <row r="4" spans="1:41" s="26" customFormat="1" ht="18.75">
      <c r="A4" s="78" t="s">
        <v>72</v>
      </c>
      <c r="B4" s="23">
        <f>AVERAGE(' ต.สมัย'!B18)</f>
        <v>64883</v>
      </c>
      <c r="C4" s="23">
        <f>AVERAGE(' ต.สมัย'!C18)</f>
        <v>17524</v>
      </c>
      <c r="D4" s="23">
        <f>AVERAGE(' ต.สมัย'!D18)</f>
        <v>3725</v>
      </c>
      <c r="E4" s="23">
        <f>AVERAGE(' ต.สมัย'!E18)</f>
        <v>10400</v>
      </c>
      <c r="F4" s="23">
        <f>AVERAGE(' ต.สมัย'!F18)</f>
        <v>33234</v>
      </c>
      <c r="G4" s="23">
        <f>AVERAGE(' ต.สมัย'!G18)</f>
        <v>1950</v>
      </c>
      <c r="H4" s="23">
        <f>AVERAGE(' ต.สมัย'!H18)</f>
        <v>1798</v>
      </c>
      <c r="I4" s="23">
        <f>AVERAGE(' ต.สมัย'!I18)</f>
        <v>3766</v>
      </c>
      <c r="J4" s="23">
        <f>AVERAGE(' ต.สมัย'!J18)</f>
        <v>3705</v>
      </c>
      <c r="K4" s="23">
        <f>AVERAGE(' ต.สมัย'!K18)</f>
        <v>7471</v>
      </c>
      <c r="L4" s="23">
        <f>AVERAGE(' ต.สมัย'!L18)</f>
        <v>2663</v>
      </c>
      <c r="M4" s="23">
        <f>AVERAGE(' ต.สมัย'!M18)</f>
        <v>2650</v>
      </c>
      <c r="N4" s="23">
        <f>AVERAGE(' ต.สมัย'!N18)</f>
        <v>5313</v>
      </c>
      <c r="O4" s="23">
        <f>AVERAGE(' ต.สมัย'!O18)</f>
        <v>17524</v>
      </c>
      <c r="P4" s="23">
        <f>AVERAGE(' ต.สมัย'!P18)</f>
        <v>12749</v>
      </c>
      <c r="Q4" s="23">
        <f>AVERAGE(' ต.สมัย'!Q18)</f>
        <v>507</v>
      </c>
      <c r="R4" s="23">
        <f>AVERAGE(' ต.สมัย'!R18)</f>
        <v>859</v>
      </c>
      <c r="S4" s="23">
        <v>0</v>
      </c>
      <c r="T4" s="23">
        <f>AVERAGE(' ต.สมัย'!T18)</f>
        <v>2738</v>
      </c>
      <c r="U4" s="23">
        <f>AVERAGE(' ต.สมัย'!U18)</f>
        <v>70</v>
      </c>
      <c r="V4" s="23">
        <f>AVERAGE(' ต.สมัย'!V18)</f>
        <v>601</v>
      </c>
      <c r="W4" s="23">
        <f>AVERAGE(' ต.สมัย'!W18)</f>
        <v>0</v>
      </c>
      <c r="X4" s="23">
        <f>AVERAGE(' ต.สมัย'!X18)</f>
        <v>12749</v>
      </c>
      <c r="Y4" s="23">
        <f>AVERAGE(' ต.สมัย'!Y18)</f>
        <v>0</v>
      </c>
      <c r="Z4" s="23">
        <f>AVERAGE(' ต.สมัย'!Z18)</f>
        <v>230</v>
      </c>
      <c r="AA4" s="23">
        <f>AVERAGE(' ต.สมัย'!AA18)</f>
        <v>470.75</v>
      </c>
      <c r="AB4" s="23">
        <f>AVERAGE(' ต.สมัย'!AB18)</f>
        <v>25</v>
      </c>
      <c r="AC4" s="23">
        <f>AVERAGE(' ต.สมัย'!AC18)</f>
        <v>0</v>
      </c>
      <c r="AD4" s="23">
        <f>AVERAGE(' ต.สมัย'!AD18)</f>
        <v>16</v>
      </c>
      <c r="AE4" s="23">
        <f>AVERAGE(' ต.สมัย'!AE18)</f>
        <v>88</v>
      </c>
      <c r="AF4" s="23">
        <f>AVERAGE(' ต.สมัย'!AF18)</f>
        <v>0</v>
      </c>
      <c r="AG4" s="23">
        <v>0</v>
      </c>
      <c r="AH4" s="23">
        <f>AVERAGE(' ต.สมัย'!AH18)</f>
        <v>1</v>
      </c>
      <c r="AI4" s="23">
        <f>AVERAGE(' ต.สมัย'!AI18)</f>
        <v>12</v>
      </c>
      <c r="AJ4" s="23">
        <f>AVERAGE(' ต.สมัย'!AJ18)</f>
        <v>2</v>
      </c>
      <c r="AK4" s="23">
        <v>0</v>
      </c>
      <c r="AL4" s="23">
        <f>AVERAGE(' ต.สมัย'!AL18)</f>
        <v>0</v>
      </c>
      <c r="AM4" s="23">
        <f>AVERAGE(' ต.สมัย'!AM18)</f>
        <v>18</v>
      </c>
      <c r="AN4" s="23">
        <f>AVERAGE(' ต.สมัย'!AN18)</f>
        <v>300</v>
      </c>
      <c r="AO4" s="23">
        <f>AVERAGE(' ต.สมัย'!AO18)</f>
        <v>75</v>
      </c>
    </row>
    <row r="5" spans="1:41" s="26" customFormat="1" ht="18.75">
      <c r="A5" s="79" t="s">
        <v>73</v>
      </c>
      <c r="B5" s="91">
        <f>AVERAGE('ต.นายาง'!B18)</f>
        <v>90557</v>
      </c>
      <c r="C5" s="91">
        <f>AVERAGE('ต.นายาง'!C18)</f>
        <v>13815</v>
      </c>
      <c r="D5" s="91">
        <f>AVERAGE('ต.นายาง'!D18)</f>
        <v>3139</v>
      </c>
      <c r="E5" s="91">
        <f>AVERAGE('ต.นายาง'!E18)</f>
        <v>850</v>
      </c>
      <c r="F5" s="91">
        <f>AVERAGE('ต.นายาง'!F18)</f>
        <v>7940</v>
      </c>
      <c r="G5" s="91">
        <f>AVERAGE('ต.นายาง'!G18)</f>
        <v>1460</v>
      </c>
      <c r="H5" s="91">
        <f>AVERAGE('ต.นายาง'!H18)</f>
        <v>1327</v>
      </c>
      <c r="I5" s="91">
        <f>AVERAGE('ต.นายาง'!I18)</f>
        <v>2358</v>
      </c>
      <c r="J5" s="91">
        <f>AVERAGE('ต.นายาง'!J18)</f>
        <v>2413</v>
      </c>
      <c r="K5" s="91">
        <f>AVERAGE('ต.นายาง'!K18)</f>
        <v>4771</v>
      </c>
      <c r="L5" s="91">
        <f>AVERAGE('ต.นายาง'!L18)</f>
        <v>2281</v>
      </c>
      <c r="M5" s="91">
        <f>AVERAGE('ต.นายาง'!M18)</f>
        <v>2494</v>
      </c>
      <c r="N5" s="91">
        <f>AVERAGE('ต.นายาง'!N18)</f>
        <v>4775</v>
      </c>
      <c r="O5" s="91">
        <f>AVERAGE('ต.นายาง'!O18)</f>
        <v>13815</v>
      </c>
      <c r="P5" s="91">
        <f>AVERAGE('ต.นายาง'!P18)</f>
        <v>5852</v>
      </c>
      <c r="Q5" s="91">
        <f>AVERAGE('ต.นายาง'!Q18)</f>
        <v>1449</v>
      </c>
      <c r="R5" s="91">
        <f>AVERAGE('ต.นายาง'!R18)</f>
        <v>2438</v>
      </c>
      <c r="S5" s="91">
        <v>0</v>
      </c>
      <c r="T5" s="91">
        <f>AVERAGE('ต.นายาง'!T18)</f>
        <v>3511</v>
      </c>
      <c r="U5" s="91">
        <f>AVERAGE('ต.นายาง'!U18)</f>
        <v>565</v>
      </c>
      <c r="V5" s="91">
        <f>AVERAGE('ต.นายาง'!V18)</f>
        <v>0</v>
      </c>
      <c r="W5" s="91">
        <f>AVERAGE('ต.นายาง'!W18)</f>
        <v>0</v>
      </c>
      <c r="X5" s="91">
        <f>AVERAGE('ต.นายาง'!X18)</f>
        <v>5852</v>
      </c>
      <c r="Y5" s="91">
        <f>AVERAGE('ต.นายาง'!Y18)</f>
        <v>0</v>
      </c>
      <c r="Z5" s="91">
        <f>AVERAGE('ต.นายาง'!Z18)</f>
        <v>129</v>
      </c>
      <c r="AA5" s="91">
        <f>AVERAGE('ต.นายาง'!AA18)</f>
        <v>10</v>
      </c>
      <c r="AB5" s="91">
        <f>AVERAGE('ต.นายาง'!AB18)</f>
        <v>20</v>
      </c>
      <c r="AC5" s="91">
        <f>AVERAGE('ต.นายาง'!AC18)</f>
        <v>0</v>
      </c>
      <c r="AD5" s="91">
        <f>AVERAGE('ต.นายาง'!AD18)</f>
        <v>31</v>
      </c>
      <c r="AE5" s="91">
        <f>AVERAGE('ต.นายาง'!AE18)</f>
        <v>107</v>
      </c>
      <c r="AF5" s="91">
        <f>AVERAGE('ต.นายาง'!AF18)</f>
        <v>0</v>
      </c>
      <c r="AG5" s="91">
        <f>AVERAGE('ต.นายาง'!AG18)</f>
        <v>0</v>
      </c>
      <c r="AH5" s="91">
        <f>AVERAGE('ต.นายาง'!AH18)</f>
        <v>0</v>
      </c>
      <c r="AI5" s="91">
        <f>AVERAGE('ต.นายาง'!AI18)</f>
        <v>0</v>
      </c>
      <c r="AJ5" s="91">
        <f>AVERAGE('ต.นายาง'!AJ18)</f>
        <v>3</v>
      </c>
      <c r="AK5" s="91">
        <v>0</v>
      </c>
      <c r="AL5" s="91">
        <f>AVERAGE('ต.นายาง'!AL18)</f>
        <v>0</v>
      </c>
      <c r="AM5" s="91">
        <f>AVERAGE('ต.นายาง'!AM18)</f>
        <v>36</v>
      </c>
      <c r="AN5" s="91">
        <f>AVERAGE('ต.นายาง'!AN18)</f>
        <v>251</v>
      </c>
      <c r="AO5" s="91">
        <f>AVERAGE('ต.นายาง'!AO18)</f>
        <v>650</v>
      </c>
    </row>
    <row r="6" spans="1:41" s="26" customFormat="1" ht="18.75">
      <c r="A6" s="80" t="s">
        <v>74</v>
      </c>
      <c r="B6" s="91">
        <f>AVERAGE('ต.สบปราบ'!B20)</f>
        <v>90557</v>
      </c>
      <c r="C6" s="91">
        <f>AVERAGE('ต.สบปราบ'!C20)</f>
        <v>18168</v>
      </c>
      <c r="D6" s="91">
        <f>AVERAGE('ต.สบปราบ'!D20)</f>
        <v>4210</v>
      </c>
      <c r="E6" s="91">
        <f>AVERAGE('ต.สบปราบ'!E20)</f>
        <v>501</v>
      </c>
      <c r="F6" s="91">
        <f>AVERAGE('ต.สบปราบ'!F20)</f>
        <v>67678</v>
      </c>
      <c r="G6" s="91">
        <f>AVERAGE('ต.สบปราบ'!G20)</f>
        <v>3298</v>
      </c>
      <c r="H6" s="91">
        <f>AVERAGE('ต.สบปราบ'!H20)</f>
        <v>2161</v>
      </c>
      <c r="I6" s="91">
        <f>AVERAGE('ต.สบปราบ'!I20)</f>
        <v>5117</v>
      </c>
      <c r="J6" s="91">
        <f>AVERAGE('ต.สบปราบ'!J20)</f>
        <v>5346</v>
      </c>
      <c r="K6" s="91">
        <f>AVERAGE('ต.สบปราบ'!K20)</f>
        <v>10463</v>
      </c>
      <c r="L6" s="91">
        <f>AVERAGE('ต.สบปราบ'!L20)</f>
        <v>3401</v>
      </c>
      <c r="M6" s="91">
        <f>AVERAGE('ต.สบปราบ'!M20)</f>
        <v>3591</v>
      </c>
      <c r="N6" s="91">
        <f>AVERAGE('ต.สบปราบ'!N20)</f>
        <v>6992</v>
      </c>
      <c r="O6" s="91">
        <f>AVERAGE('ต.สบปราบ'!O20)</f>
        <v>18168</v>
      </c>
      <c r="P6" s="91">
        <f>AVERAGE('ต.สบปราบ'!P20)</f>
        <v>12705</v>
      </c>
      <c r="Q6" s="91">
        <f>AVERAGE('ต.สบปราบ'!Q20)</f>
        <v>600</v>
      </c>
      <c r="R6" s="91">
        <f>AVERAGE('ต.สบปราบ'!R20)</f>
        <v>608</v>
      </c>
      <c r="S6" s="91">
        <f>AVERAGE('ต.สบปราบ'!S20)</f>
        <v>0</v>
      </c>
      <c r="T6" s="91">
        <f>AVERAGE('ต.สบปราบ'!T20)</f>
        <v>1125</v>
      </c>
      <c r="U6" s="91">
        <f>AVERAGE('ต.สบปราบ'!U20)</f>
        <v>320</v>
      </c>
      <c r="V6" s="91">
        <f>AVERAGE('ต.สบปราบ'!V20)</f>
        <v>0</v>
      </c>
      <c r="W6" s="91">
        <f>AVERAGE('ต.สบปราบ'!W20)</f>
        <v>2810</v>
      </c>
      <c r="X6" s="91">
        <f>AVERAGE('ต.สบปราบ'!X20)</f>
        <v>12905</v>
      </c>
      <c r="Y6" s="91">
        <f>AVERAGE('ต.สบปราบ'!Y20)</f>
        <v>3</v>
      </c>
      <c r="Z6" s="91">
        <f>AVERAGE('ต.สบปราบ'!Z20)</f>
        <v>150</v>
      </c>
      <c r="AA6" s="91">
        <f>AVERAGE('ต.สบปราบ'!AA20)</f>
        <v>0</v>
      </c>
      <c r="AB6" s="91">
        <f>AVERAGE('ต.สบปราบ'!AB20)</f>
        <v>23</v>
      </c>
      <c r="AC6" s="91">
        <f>AVERAGE('ต.สบปราบ'!AC20)</f>
        <v>0</v>
      </c>
      <c r="AD6" s="91">
        <f>AVERAGE('ต.สบปราบ'!AD20)</f>
        <v>0</v>
      </c>
      <c r="AE6" s="91">
        <f>AVERAGE('ต.สบปราบ'!AE20)</f>
        <v>0</v>
      </c>
      <c r="AF6" s="91">
        <f>AVERAGE('ต.สบปราบ'!AF20)</f>
        <v>0</v>
      </c>
      <c r="AG6" s="91">
        <f>AVERAGE('ต.สบปราบ'!AG20)</f>
        <v>0</v>
      </c>
      <c r="AH6" s="91">
        <f>AVERAGE('ต.สบปราบ'!AH20)</f>
        <v>0</v>
      </c>
      <c r="AI6" s="91">
        <f>AVERAGE('ต.สบปราบ'!AI20)</f>
        <v>7</v>
      </c>
      <c r="AJ6" s="91">
        <f>AVERAGE('ต.สบปราบ'!AJ20)</f>
        <v>0</v>
      </c>
      <c r="AK6" s="91">
        <f>AVERAGE('ต.สบปราบ'!AK20)</f>
        <v>0</v>
      </c>
      <c r="AL6" s="91">
        <f>AVERAGE('ต.สบปราบ'!AL20)</f>
        <v>0</v>
      </c>
      <c r="AM6" s="91">
        <f>AVERAGE('ต.สบปราบ'!AM20)</f>
        <v>0</v>
      </c>
      <c r="AN6" s="91">
        <f>AVERAGE('ต.สบปราบ'!AN20)</f>
        <v>420</v>
      </c>
      <c r="AO6" s="91">
        <f>AVERAGE('ต.สบปราบ'!AO20)</f>
        <v>0</v>
      </c>
    </row>
    <row r="7" spans="1:41" s="41" customFormat="1" ht="20.25">
      <c r="A7" s="81" t="s">
        <v>75</v>
      </c>
      <c r="B7" s="91">
        <f>AVERAGE('ต.แม่กัวะ'!B18)</f>
        <v>65752</v>
      </c>
      <c r="C7" s="91">
        <f>AVERAGE('ต.แม่กัวะ'!C18)</f>
        <v>19932</v>
      </c>
      <c r="D7" s="91">
        <f>AVERAGE('ต.แม่กัวะ'!D18)</f>
        <v>3041</v>
      </c>
      <c r="E7" s="91">
        <f>AVERAGE('ต.แม่กัวะ'!E18)</f>
        <v>1302</v>
      </c>
      <c r="F7" s="91">
        <f>AVERAGE('ต.แม่กัวะ'!F18)</f>
        <v>41477</v>
      </c>
      <c r="G7" s="91">
        <f>AVERAGE('ต.แม่กัวะ'!G18)</f>
        <v>1496</v>
      </c>
      <c r="H7" s="91">
        <f>AVERAGE('ต.แม่กัวะ'!H18)</f>
        <v>1064</v>
      </c>
      <c r="I7" s="91">
        <f>AVERAGE('ต.แม่กัวะ'!I18)</f>
        <v>2796</v>
      </c>
      <c r="J7" s="91">
        <f>AVERAGE('ต.แม่กัวะ'!J18)</f>
        <v>2854</v>
      </c>
      <c r="K7" s="91">
        <f>AVERAGE('ต.แม่กัวะ'!K18)</f>
        <v>5650</v>
      </c>
      <c r="L7" s="91">
        <f>AVERAGE('ต.แม่กัวะ'!L18)</f>
        <v>1171</v>
      </c>
      <c r="M7" s="91">
        <f>AVERAGE('ต.แม่กัวะ'!M18)</f>
        <v>1198</v>
      </c>
      <c r="N7" s="91">
        <f>AVERAGE('ต.แม่กัวะ'!N18)</f>
        <v>2369</v>
      </c>
      <c r="O7" s="91">
        <f>AVERAGE('ต.แม่กัวะ'!O18)</f>
        <v>20205</v>
      </c>
      <c r="P7" s="91">
        <f>AVERAGE('ต.แม่กัวะ'!P18)</f>
        <v>7170</v>
      </c>
      <c r="Q7" s="91">
        <f>AVERAGE('ต.แม่กัวะ'!Q18)</f>
        <v>5866</v>
      </c>
      <c r="R7" s="91">
        <f>AVERAGE('ต.แม่กัวะ'!R18)</f>
        <v>0</v>
      </c>
      <c r="S7" s="91">
        <f>AVERAGE('ต.แม่กัวะ'!S18)</f>
        <v>0</v>
      </c>
      <c r="T7" s="91">
        <f>AVERAGE('ต.แม่กัวะ'!T18)</f>
        <v>3958</v>
      </c>
      <c r="U7" s="91">
        <f>AVERAGE('ต.แม่กัวะ'!U18)</f>
        <v>565</v>
      </c>
      <c r="V7" s="91">
        <f>AVERAGE('ต.แม่กัวะ'!V18)</f>
        <v>0</v>
      </c>
      <c r="W7" s="91">
        <f>AVERAGE('ต.แม่กัวะ'!W18)</f>
        <v>0</v>
      </c>
      <c r="X7" s="91">
        <f>AVERAGE('ต.แม่กัวะ'!X18)</f>
        <v>7170</v>
      </c>
      <c r="Y7" s="91">
        <f>AVERAGE('ต.แม่กัวะ'!Y18)</f>
        <v>0</v>
      </c>
      <c r="Z7" s="91">
        <f>AVERAGE('ต.แม่กัวะ'!Z18)</f>
        <v>1541</v>
      </c>
      <c r="AA7" s="91">
        <f>AVERAGE('ต.แม่กัวะ'!AA18)</f>
        <v>0</v>
      </c>
      <c r="AB7" s="91">
        <f>AVERAGE('ต.แม่กัวะ'!AB18)</f>
        <v>0</v>
      </c>
      <c r="AC7" s="91">
        <f>AVERAGE('ต.แม่กัวะ'!AC18)</f>
        <v>0</v>
      </c>
      <c r="AD7" s="91">
        <f>AVERAGE('ต.แม่กัวะ'!AD18)</f>
        <v>0</v>
      </c>
      <c r="AE7" s="91">
        <f>AVERAGE('ต.แม่กัวะ'!AE18)</f>
        <v>82</v>
      </c>
      <c r="AF7" s="91">
        <f>AVERAGE('ต.แม่กัวะ'!AF18)</f>
        <v>0</v>
      </c>
      <c r="AG7" s="91">
        <f>AVERAGE('ต.แม่กัวะ'!AG18)</f>
        <v>11139</v>
      </c>
      <c r="AH7" s="91">
        <f>AVERAGE('ต.แม่กัวะ'!AH18)</f>
        <v>0</v>
      </c>
      <c r="AI7" s="91">
        <f>AVERAGE('ต.แม่กัวะ'!AI18)</f>
        <v>6</v>
      </c>
      <c r="AJ7" s="91">
        <f>AVERAGE('ต.แม่กัวะ'!AJ18)</f>
        <v>0</v>
      </c>
      <c r="AK7" s="91">
        <f>AVERAGE('ต.แม่กัวะ'!AK18)</f>
        <v>0</v>
      </c>
      <c r="AL7" s="91">
        <f>AVERAGE('ต.แม่กัวะ'!AL18)</f>
        <v>2</v>
      </c>
      <c r="AM7" s="91">
        <f>AVERAGE('ต.แม่กัวะ'!AM18)</f>
        <v>7</v>
      </c>
      <c r="AN7" s="91">
        <f>AVERAGE('ต.แม่กัวะ'!AN18)</f>
        <v>0</v>
      </c>
      <c r="AO7" s="91">
        <f>AVERAGE('ต.แม่กัวะ'!AO18)</f>
        <v>0</v>
      </c>
    </row>
    <row r="8" spans="1:41" s="26" customFormat="1" ht="20.25">
      <c r="A8" s="27"/>
      <c r="B8" s="28"/>
      <c r="C8" s="29"/>
      <c r="D8" s="30"/>
      <c r="E8" s="30"/>
      <c r="F8" s="31"/>
      <c r="G8" s="32"/>
      <c r="H8" s="33"/>
      <c r="I8" s="33"/>
      <c r="J8" s="33"/>
      <c r="K8" s="32"/>
      <c r="L8" s="33"/>
      <c r="M8" s="33"/>
      <c r="N8" s="32"/>
      <c r="O8" s="29"/>
      <c r="P8" s="33"/>
      <c r="Q8" s="34"/>
      <c r="R8" s="33"/>
      <c r="S8" s="32"/>
      <c r="T8" s="36"/>
      <c r="U8" s="34"/>
      <c r="V8" s="34"/>
      <c r="W8" s="32"/>
      <c r="X8" s="33"/>
      <c r="Y8" s="33"/>
      <c r="Z8" s="36"/>
      <c r="AA8" s="34"/>
      <c r="AB8" s="34"/>
      <c r="AC8" s="34"/>
      <c r="AD8" s="34"/>
      <c r="AE8" s="34"/>
      <c r="AF8" s="34"/>
      <c r="AG8" s="34"/>
      <c r="AH8" s="34"/>
      <c r="AI8" s="34"/>
      <c r="AJ8" s="33"/>
      <c r="AK8" s="33"/>
      <c r="AL8" s="34"/>
      <c r="AM8" s="33"/>
      <c r="AN8" s="34"/>
      <c r="AO8" s="34"/>
    </row>
    <row r="9" spans="1:41" s="26" customFormat="1" ht="20.25">
      <c r="A9" s="37"/>
      <c r="B9" s="28"/>
      <c r="C9" s="29"/>
      <c r="D9" s="30"/>
      <c r="E9" s="30"/>
      <c r="F9" s="31"/>
      <c r="G9" s="32"/>
      <c r="H9" s="33"/>
      <c r="I9" s="33"/>
      <c r="J9" s="33"/>
      <c r="K9" s="32"/>
      <c r="L9" s="33"/>
      <c r="M9" s="33"/>
      <c r="N9" s="32"/>
      <c r="O9" s="29"/>
      <c r="P9" s="33"/>
      <c r="Q9" s="33"/>
      <c r="R9" s="34"/>
      <c r="S9" s="34"/>
      <c r="T9" s="36"/>
      <c r="U9" s="33"/>
      <c r="V9" s="33"/>
      <c r="W9" s="32"/>
      <c r="X9" s="33"/>
      <c r="Y9" s="33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3"/>
      <c r="AK9" s="34"/>
      <c r="AL9" s="34"/>
      <c r="AM9" s="33"/>
      <c r="AN9" s="34"/>
      <c r="AO9" s="34"/>
    </row>
    <row r="10" spans="1:41" s="26" customFormat="1" ht="18.75">
      <c r="A10" s="42"/>
      <c r="B10" s="43"/>
      <c r="C10" s="44"/>
      <c r="D10" s="45"/>
      <c r="E10" s="45"/>
      <c r="F10" s="46"/>
      <c r="G10" s="47"/>
      <c r="H10" s="47"/>
      <c r="I10" s="47"/>
      <c r="J10" s="47"/>
      <c r="K10" s="47"/>
      <c r="L10" s="47"/>
      <c r="M10" s="47"/>
      <c r="N10" s="47"/>
      <c r="O10" s="44"/>
      <c r="P10" s="47"/>
      <c r="Q10" s="47"/>
      <c r="R10" s="47"/>
      <c r="S10" s="47"/>
      <c r="T10" s="48"/>
      <c r="U10" s="47"/>
      <c r="V10" s="47"/>
      <c r="W10" s="47"/>
      <c r="X10" s="47"/>
      <c r="Y10" s="47"/>
      <c r="Z10" s="47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7"/>
      <c r="AL10" s="48"/>
      <c r="AM10" s="47"/>
      <c r="AN10" s="47"/>
      <c r="AO10" s="34"/>
    </row>
    <row r="11" spans="1:41" s="26" customFormat="1" ht="19.5" thickBot="1">
      <c r="A11" s="49" t="s">
        <v>5</v>
      </c>
      <c r="B11" s="92">
        <f>SUM(B4:B10)</f>
        <v>311749</v>
      </c>
      <c r="C11" s="92">
        <f>SUM(C4:C10)</f>
        <v>69439</v>
      </c>
      <c r="D11" s="92">
        <f aca="true" t="shared" si="0" ref="D11:AO11">SUM(D4:D10)</f>
        <v>14115</v>
      </c>
      <c r="E11" s="92">
        <f t="shared" si="0"/>
        <v>13053</v>
      </c>
      <c r="F11" s="92">
        <f t="shared" si="0"/>
        <v>150329</v>
      </c>
      <c r="G11" s="92">
        <f t="shared" si="0"/>
        <v>8204</v>
      </c>
      <c r="H11" s="92">
        <f t="shared" si="0"/>
        <v>6350</v>
      </c>
      <c r="I11" s="92">
        <f t="shared" si="0"/>
        <v>14037</v>
      </c>
      <c r="J11" s="92">
        <f t="shared" si="0"/>
        <v>14318</v>
      </c>
      <c r="K11" s="92">
        <f t="shared" si="0"/>
        <v>28355</v>
      </c>
      <c r="L11" s="92">
        <f t="shared" si="0"/>
        <v>9516</v>
      </c>
      <c r="M11" s="92">
        <f t="shared" si="0"/>
        <v>9933</v>
      </c>
      <c r="N11" s="92">
        <f t="shared" si="0"/>
        <v>19449</v>
      </c>
      <c r="O11" s="92">
        <f t="shared" si="0"/>
        <v>69712</v>
      </c>
      <c r="P11" s="92">
        <f t="shared" si="0"/>
        <v>38476</v>
      </c>
      <c r="Q11" s="92">
        <f t="shared" si="0"/>
        <v>8422</v>
      </c>
      <c r="R11" s="92">
        <f t="shared" si="0"/>
        <v>3905</v>
      </c>
      <c r="S11" s="92">
        <f t="shared" si="0"/>
        <v>0</v>
      </c>
      <c r="T11" s="92">
        <f t="shared" si="0"/>
        <v>11332</v>
      </c>
      <c r="U11" s="92">
        <f t="shared" si="0"/>
        <v>1520</v>
      </c>
      <c r="V11" s="92">
        <f t="shared" si="0"/>
        <v>601</v>
      </c>
      <c r="W11" s="92">
        <f t="shared" si="0"/>
        <v>2810</v>
      </c>
      <c r="X11" s="92">
        <f t="shared" si="0"/>
        <v>38676</v>
      </c>
      <c r="Y11" s="92">
        <f t="shared" si="0"/>
        <v>3</v>
      </c>
      <c r="Z11" s="92">
        <f t="shared" si="0"/>
        <v>2050</v>
      </c>
      <c r="AA11" s="92">
        <f t="shared" si="0"/>
        <v>480.75</v>
      </c>
      <c r="AB11" s="92">
        <f t="shared" si="0"/>
        <v>68</v>
      </c>
      <c r="AC11" s="92">
        <f t="shared" si="0"/>
        <v>0</v>
      </c>
      <c r="AD11" s="92">
        <f t="shared" si="0"/>
        <v>47</v>
      </c>
      <c r="AE11" s="92">
        <f t="shared" si="0"/>
        <v>277</v>
      </c>
      <c r="AF11" s="92">
        <f t="shared" si="0"/>
        <v>0</v>
      </c>
      <c r="AG11" s="92">
        <f t="shared" si="0"/>
        <v>11139</v>
      </c>
      <c r="AH11" s="92">
        <f t="shared" si="0"/>
        <v>1</v>
      </c>
      <c r="AI11" s="92">
        <f t="shared" si="0"/>
        <v>25</v>
      </c>
      <c r="AJ11" s="92">
        <f t="shared" si="0"/>
        <v>5</v>
      </c>
      <c r="AK11" s="92">
        <f t="shared" si="0"/>
        <v>0</v>
      </c>
      <c r="AL11" s="92">
        <f t="shared" si="0"/>
        <v>2</v>
      </c>
      <c r="AM11" s="92">
        <f t="shared" si="0"/>
        <v>61</v>
      </c>
      <c r="AN11" s="92">
        <f t="shared" si="0"/>
        <v>971</v>
      </c>
      <c r="AO11" s="92">
        <f t="shared" si="0"/>
        <v>725</v>
      </c>
    </row>
    <row r="12" ht="19.5" thickTop="1"/>
    <row r="13" spans="2:26" ht="18.75">
      <c r="B13" s="55" t="s">
        <v>42</v>
      </c>
      <c r="C13" s="53" t="s">
        <v>43</v>
      </c>
      <c r="G13" s="55" t="s">
        <v>42</v>
      </c>
      <c r="H13" s="13" t="s">
        <v>46</v>
      </c>
      <c r="O13" s="55" t="s">
        <v>42</v>
      </c>
      <c r="Q13" s="13" t="s">
        <v>54</v>
      </c>
      <c r="X13" s="55" t="s">
        <v>42</v>
      </c>
      <c r="Z13" s="13" t="s">
        <v>58</v>
      </c>
    </row>
    <row r="14" spans="3:17" ht="18.75">
      <c r="C14" s="53" t="s">
        <v>45</v>
      </c>
      <c r="G14" s="52"/>
      <c r="H14" s="13" t="s">
        <v>49</v>
      </c>
      <c r="Q14" s="13" t="s">
        <v>56</v>
      </c>
    </row>
    <row r="15" spans="8:17" ht="18.75">
      <c r="H15" s="13" t="s">
        <v>50</v>
      </c>
      <c r="Q15" s="13" t="s">
        <v>57</v>
      </c>
    </row>
  </sheetData>
  <sheetProtection/>
  <mergeCells count="9">
    <mergeCell ref="AN2:AO2"/>
    <mergeCell ref="G2:H2"/>
    <mergeCell ref="I2:K2"/>
    <mergeCell ref="L2:N2"/>
    <mergeCell ref="X2:Y2"/>
    <mergeCell ref="Z2:AG2"/>
    <mergeCell ref="V2:V3"/>
    <mergeCell ref="U2:U3"/>
    <mergeCell ref="T2:T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BH22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6" sqref="E16"/>
    </sheetView>
  </sheetViews>
  <sheetFormatPr defaultColWidth="9.140625" defaultRowHeight="12.75"/>
  <cols>
    <col min="1" max="1" width="18.57421875" style="13" customWidth="1"/>
    <col min="2" max="2" width="22.28125" style="52" customWidth="1"/>
    <col min="3" max="3" width="22.00390625" style="53" customWidth="1"/>
    <col min="4" max="4" width="20.57421875" style="52" customWidth="1"/>
    <col min="5" max="5" width="21.00390625" style="52" customWidth="1"/>
    <col min="6" max="6" width="22.00390625" style="52" customWidth="1"/>
    <col min="7" max="7" width="14.28125" style="53" customWidth="1"/>
    <col min="8" max="11" width="14.28125" style="13" customWidth="1"/>
    <col min="12" max="12" width="13.00390625" style="13" customWidth="1"/>
    <col min="13" max="13" width="13.421875" style="13" customWidth="1"/>
    <col min="14" max="14" width="11.421875" style="13" customWidth="1"/>
    <col min="15" max="15" width="12.7109375" style="54" customWidth="1"/>
    <col min="16" max="20" width="12.7109375" style="13" customWidth="1"/>
    <col min="21" max="21" width="10.7109375" style="13" customWidth="1"/>
    <col min="22" max="23" width="12.7109375" style="13" customWidth="1"/>
    <col min="24" max="26" width="12.8515625" style="13" customWidth="1"/>
    <col min="27" max="27" width="14.7109375" style="13" customWidth="1"/>
    <col min="28" max="32" width="10.140625" style="13" customWidth="1"/>
    <col min="33" max="33" width="12.8515625" style="13" customWidth="1"/>
    <col min="34" max="37" width="12.140625" style="13" customWidth="1"/>
    <col min="38" max="38" width="11.140625" style="13" customWidth="1"/>
    <col min="39" max="39" width="15.8515625" style="13" customWidth="1"/>
    <col min="40" max="40" width="18.28125" style="13" customWidth="1"/>
    <col min="41" max="41" width="17.8515625" style="13" customWidth="1"/>
    <col min="42" max="16384" width="9.140625" style="13" customWidth="1"/>
  </cols>
  <sheetData>
    <row r="1" spans="1:41" s="5" customFormat="1" ht="21" thickBot="1">
      <c r="A1" s="1"/>
      <c r="B1" s="2" t="s">
        <v>76</v>
      </c>
      <c r="C1" s="2"/>
      <c r="D1" s="3"/>
      <c r="E1" s="3"/>
      <c r="F1" s="3"/>
      <c r="G1" s="2" t="s">
        <v>77</v>
      </c>
      <c r="H1" s="2"/>
      <c r="I1" s="2"/>
      <c r="J1" s="2"/>
      <c r="K1" s="2"/>
      <c r="L1" s="2"/>
      <c r="M1" s="2"/>
      <c r="N1" s="2"/>
      <c r="O1" s="4" t="s">
        <v>78</v>
      </c>
      <c r="P1" s="2"/>
      <c r="Q1" s="2"/>
      <c r="R1" s="2"/>
      <c r="S1" s="2"/>
      <c r="T1" s="2"/>
      <c r="U1" s="2"/>
      <c r="V1" s="2"/>
      <c r="W1" s="2"/>
      <c r="X1" s="2" t="s">
        <v>81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82</v>
      </c>
      <c r="AI1" s="2"/>
      <c r="AJ1" s="2"/>
      <c r="AK1" s="2"/>
      <c r="AL1" s="2"/>
      <c r="AM1" s="2"/>
      <c r="AN1" s="2"/>
      <c r="AO1" s="2"/>
    </row>
    <row r="2" spans="1:41" ht="28.5" customHeight="1" thickTop="1">
      <c r="A2" s="6" t="s">
        <v>38</v>
      </c>
      <c r="B2" s="7" t="s">
        <v>1</v>
      </c>
      <c r="C2" s="8" t="s">
        <v>1</v>
      </c>
      <c r="D2" s="7" t="s">
        <v>1</v>
      </c>
      <c r="E2" s="7" t="s">
        <v>1</v>
      </c>
      <c r="F2" s="7" t="s">
        <v>1</v>
      </c>
      <c r="G2" s="58" t="s">
        <v>6</v>
      </c>
      <c r="H2" s="59"/>
      <c r="I2" s="60" t="s">
        <v>47</v>
      </c>
      <c r="J2" s="61"/>
      <c r="K2" s="62"/>
      <c r="L2" s="60" t="s">
        <v>48</v>
      </c>
      <c r="M2" s="61"/>
      <c r="N2" s="62"/>
      <c r="O2" s="10" t="s">
        <v>1</v>
      </c>
      <c r="P2" s="8" t="s">
        <v>10</v>
      </c>
      <c r="Q2" s="8" t="s">
        <v>11</v>
      </c>
      <c r="R2" s="8" t="s">
        <v>12</v>
      </c>
      <c r="S2" s="8" t="s">
        <v>13</v>
      </c>
      <c r="T2" s="66" t="s">
        <v>55</v>
      </c>
      <c r="U2" s="66" t="s">
        <v>14</v>
      </c>
      <c r="V2" s="66" t="s">
        <v>16</v>
      </c>
      <c r="W2" s="8" t="s">
        <v>17</v>
      </c>
      <c r="X2" s="60" t="s">
        <v>18</v>
      </c>
      <c r="Y2" s="62"/>
      <c r="Z2" s="63" t="s">
        <v>53</v>
      </c>
      <c r="AA2" s="64"/>
      <c r="AB2" s="64"/>
      <c r="AC2" s="64"/>
      <c r="AD2" s="64"/>
      <c r="AE2" s="64"/>
      <c r="AF2" s="64"/>
      <c r="AG2" s="65"/>
      <c r="AH2" s="9" t="s">
        <v>22</v>
      </c>
      <c r="AI2" s="9" t="s">
        <v>24</v>
      </c>
      <c r="AJ2" s="11" t="s">
        <v>26</v>
      </c>
      <c r="AK2" s="11" t="s">
        <v>27</v>
      </c>
      <c r="AL2" s="11" t="s">
        <v>28</v>
      </c>
      <c r="AM2" s="11" t="s">
        <v>29</v>
      </c>
      <c r="AN2" s="56" t="s">
        <v>31</v>
      </c>
      <c r="AO2" s="57"/>
    </row>
    <row r="3" spans="1:41" s="19" customFormat="1" ht="24.75" customHeight="1">
      <c r="A3" s="14"/>
      <c r="B3" s="15" t="s">
        <v>0</v>
      </c>
      <c r="C3" s="14" t="s">
        <v>44</v>
      </c>
      <c r="D3" s="15" t="s">
        <v>3</v>
      </c>
      <c r="E3" s="15" t="s">
        <v>32</v>
      </c>
      <c r="F3" s="15" t="s">
        <v>4</v>
      </c>
      <c r="G3" s="16" t="s">
        <v>0</v>
      </c>
      <c r="H3" s="16" t="s">
        <v>7</v>
      </c>
      <c r="I3" s="16" t="s">
        <v>8</v>
      </c>
      <c r="J3" s="16" t="s">
        <v>9</v>
      </c>
      <c r="K3" s="16" t="s">
        <v>0</v>
      </c>
      <c r="L3" s="16" t="s">
        <v>8</v>
      </c>
      <c r="M3" s="16" t="s">
        <v>9</v>
      </c>
      <c r="N3" s="16" t="s">
        <v>0</v>
      </c>
      <c r="O3" s="17" t="s">
        <v>2</v>
      </c>
      <c r="P3" s="14"/>
      <c r="Q3" s="14"/>
      <c r="R3" s="14"/>
      <c r="S3" s="14" t="s">
        <v>15</v>
      </c>
      <c r="T3" s="67"/>
      <c r="U3" s="67"/>
      <c r="V3" s="67"/>
      <c r="W3" s="14" t="s">
        <v>4</v>
      </c>
      <c r="X3" s="16" t="s">
        <v>19</v>
      </c>
      <c r="Y3" s="16" t="s">
        <v>20</v>
      </c>
      <c r="Z3" s="18" t="s">
        <v>21</v>
      </c>
      <c r="AA3" s="18" t="s">
        <v>33</v>
      </c>
      <c r="AB3" s="18" t="s">
        <v>40</v>
      </c>
      <c r="AC3" s="18" t="s">
        <v>51</v>
      </c>
      <c r="AD3" s="18" t="s">
        <v>41</v>
      </c>
      <c r="AE3" s="18" t="s">
        <v>52</v>
      </c>
      <c r="AF3" s="18" t="s">
        <v>39</v>
      </c>
      <c r="AG3" s="16" t="s">
        <v>4</v>
      </c>
      <c r="AH3" s="14" t="s">
        <v>23</v>
      </c>
      <c r="AI3" s="14" t="s">
        <v>25</v>
      </c>
      <c r="AJ3" s="14" t="s">
        <v>25</v>
      </c>
      <c r="AK3" s="14" t="s">
        <v>34</v>
      </c>
      <c r="AL3" s="14" t="s">
        <v>23</v>
      </c>
      <c r="AM3" s="14" t="s">
        <v>30</v>
      </c>
      <c r="AN3" s="16" t="s">
        <v>35</v>
      </c>
      <c r="AO3" s="16" t="s">
        <v>36</v>
      </c>
    </row>
    <row r="4" spans="1:41" s="26" customFormat="1" ht="20.25">
      <c r="A4" s="20" t="s">
        <v>59</v>
      </c>
      <c r="B4" s="24">
        <v>2429</v>
      </c>
      <c r="C4" s="21">
        <v>814</v>
      </c>
      <c r="D4" s="24">
        <v>215</v>
      </c>
      <c r="E4" s="22"/>
      <c r="F4" s="23">
        <v>1400</v>
      </c>
      <c r="G4" s="23">
        <v>156</v>
      </c>
      <c r="H4" s="23">
        <v>143</v>
      </c>
      <c r="I4" s="23">
        <v>286</v>
      </c>
      <c r="J4" s="23">
        <v>276</v>
      </c>
      <c r="K4" s="23">
        <v>562</v>
      </c>
      <c r="L4" s="23">
        <v>203</v>
      </c>
      <c r="M4" s="23">
        <v>208</v>
      </c>
      <c r="N4" s="23">
        <v>411</v>
      </c>
      <c r="O4" s="21">
        <v>814</v>
      </c>
      <c r="P4" s="23">
        <v>553</v>
      </c>
      <c r="Q4" s="24">
        <v>23</v>
      </c>
      <c r="R4" s="23">
        <v>65</v>
      </c>
      <c r="S4" s="23">
        <v>0</v>
      </c>
      <c r="T4" s="24">
        <v>136</v>
      </c>
      <c r="U4" s="23">
        <v>2</v>
      </c>
      <c r="V4" s="24">
        <v>35</v>
      </c>
      <c r="W4" s="23">
        <v>0</v>
      </c>
      <c r="X4" s="23">
        <v>553</v>
      </c>
      <c r="Y4" s="23">
        <v>0</v>
      </c>
      <c r="Z4" s="24"/>
      <c r="AA4" s="25"/>
      <c r="AB4" s="25"/>
      <c r="AC4" s="25">
        <v>0</v>
      </c>
      <c r="AD4" s="25"/>
      <c r="AE4" s="25"/>
      <c r="AF4" s="25">
        <v>0</v>
      </c>
      <c r="AG4" s="25">
        <v>0</v>
      </c>
      <c r="AH4" s="25">
        <v>0</v>
      </c>
      <c r="AI4" s="24">
        <v>1</v>
      </c>
      <c r="AJ4" s="23"/>
      <c r="AK4" s="24">
        <v>0</v>
      </c>
      <c r="AL4" s="25">
        <v>0</v>
      </c>
      <c r="AM4" s="23">
        <v>3</v>
      </c>
      <c r="AN4" s="23">
        <v>11</v>
      </c>
      <c r="AO4" s="85" t="s">
        <v>84</v>
      </c>
    </row>
    <row r="5" spans="1:41" s="26" customFormat="1" ht="18.75">
      <c r="A5" s="27" t="s">
        <v>60</v>
      </c>
      <c r="B5" s="32">
        <v>1666</v>
      </c>
      <c r="C5" s="29">
        <v>1391</v>
      </c>
      <c r="D5" s="34">
        <v>235</v>
      </c>
      <c r="E5" s="34">
        <v>40</v>
      </c>
      <c r="F5" s="32"/>
      <c r="G5" s="32">
        <v>144</v>
      </c>
      <c r="H5" s="32">
        <v>129</v>
      </c>
      <c r="I5" s="33">
        <v>235</v>
      </c>
      <c r="J5" s="33">
        <v>257</v>
      </c>
      <c r="K5" s="32">
        <v>492</v>
      </c>
      <c r="L5" s="33">
        <v>211</v>
      </c>
      <c r="M5" s="33">
        <v>230</v>
      </c>
      <c r="N5" s="32">
        <v>341</v>
      </c>
      <c r="O5" s="29">
        <v>1391</v>
      </c>
      <c r="P5" s="33">
        <v>1036</v>
      </c>
      <c r="Q5" s="34">
        <v>37</v>
      </c>
      <c r="R5" s="33">
        <v>51</v>
      </c>
      <c r="S5" s="34">
        <v>0</v>
      </c>
      <c r="T5" s="33">
        <v>262</v>
      </c>
      <c r="U5" s="33">
        <v>5</v>
      </c>
      <c r="V5" s="34"/>
      <c r="W5" s="34">
        <v>0</v>
      </c>
      <c r="X5" s="33">
        <v>1036</v>
      </c>
      <c r="Y5" s="34">
        <v>0</v>
      </c>
      <c r="Z5" s="33"/>
      <c r="AA5" s="34">
        <v>14</v>
      </c>
      <c r="AB5" s="34"/>
      <c r="AC5" s="34">
        <v>0</v>
      </c>
      <c r="AD5" s="34">
        <v>7</v>
      </c>
      <c r="AE5" s="34"/>
      <c r="AF5" s="34">
        <v>0</v>
      </c>
      <c r="AG5" s="34">
        <v>0</v>
      </c>
      <c r="AH5" s="34">
        <v>0</v>
      </c>
      <c r="AI5" s="32">
        <v>1</v>
      </c>
      <c r="AJ5" s="34"/>
      <c r="AK5" s="33">
        <v>0</v>
      </c>
      <c r="AL5" s="34">
        <v>0</v>
      </c>
      <c r="AM5" s="33">
        <v>1</v>
      </c>
      <c r="AN5" s="33">
        <v>14</v>
      </c>
      <c r="AO5" s="86" t="s">
        <v>85</v>
      </c>
    </row>
    <row r="6" spans="1:41" s="26" customFormat="1" ht="20.25">
      <c r="A6" s="35" t="s">
        <v>61</v>
      </c>
      <c r="B6" s="32">
        <v>1867</v>
      </c>
      <c r="C6" s="29">
        <v>1444</v>
      </c>
      <c r="D6" s="34">
        <v>343</v>
      </c>
      <c r="E6" s="34">
        <v>80</v>
      </c>
      <c r="F6" s="32"/>
      <c r="G6" s="32">
        <v>184</v>
      </c>
      <c r="H6" s="32">
        <v>172</v>
      </c>
      <c r="I6" s="32">
        <v>373</v>
      </c>
      <c r="J6" s="32">
        <v>372</v>
      </c>
      <c r="K6" s="32">
        <v>745</v>
      </c>
      <c r="L6" s="32">
        <v>281</v>
      </c>
      <c r="M6" s="32">
        <v>315</v>
      </c>
      <c r="N6" s="32">
        <v>596</v>
      </c>
      <c r="O6" s="29">
        <v>1444</v>
      </c>
      <c r="P6" s="32">
        <v>1188</v>
      </c>
      <c r="Q6" s="34">
        <v>30</v>
      </c>
      <c r="R6" s="32">
        <v>80</v>
      </c>
      <c r="S6" s="34">
        <v>0</v>
      </c>
      <c r="T6" s="34">
        <v>138</v>
      </c>
      <c r="U6" s="32">
        <v>8</v>
      </c>
      <c r="V6" s="34"/>
      <c r="W6" s="34">
        <v>0</v>
      </c>
      <c r="X6" s="32">
        <v>1188</v>
      </c>
      <c r="Y6" s="34">
        <v>0</v>
      </c>
      <c r="Z6" s="34">
        <v>115</v>
      </c>
      <c r="AA6" s="36"/>
      <c r="AB6" s="36"/>
      <c r="AC6" s="34">
        <v>0</v>
      </c>
      <c r="AD6" s="36"/>
      <c r="AE6" s="36"/>
      <c r="AF6" s="34">
        <v>0</v>
      </c>
      <c r="AG6" s="34">
        <v>0</v>
      </c>
      <c r="AH6" s="34">
        <v>0</v>
      </c>
      <c r="AI6" s="34"/>
      <c r="AJ6" s="32"/>
      <c r="AK6" s="34">
        <v>0</v>
      </c>
      <c r="AL6" s="34">
        <v>0</v>
      </c>
      <c r="AM6" s="32">
        <v>1</v>
      </c>
      <c r="AN6" s="32">
        <v>33</v>
      </c>
      <c r="AO6" s="86" t="s">
        <v>86</v>
      </c>
    </row>
    <row r="7" spans="1:41" s="26" customFormat="1" ht="20.25">
      <c r="A7" s="35" t="s">
        <v>62</v>
      </c>
      <c r="B7" s="32">
        <v>7924</v>
      </c>
      <c r="C7" s="29">
        <v>1539</v>
      </c>
      <c r="D7" s="34">
        <v>313</v>
      </c>
      <c r="E7" s="34">
        <v>600</v>
      </c>
      <c r="F7" s="32">
        <v>5472</v>
      </c>
      <c r="G7" s="32">
        <v>162</v>
      </c>
      <c r="H7" s="32">
        <v>152</v>
      </c>
      <c r="I7" s="32">
        <v>315</v>
      </c>
      <c r="J7" s="32">
        <v>315</v>
      </c>
      <c r="K7" s="32">
        <v>630</v>
      </c>
      <c r="L7" s="32">
        <v>244</v>
      </c>
      <c r="M7" s="32">
        <v>247</v>
      </c>
      <c r="N7" s="32">
        <v>491</v>
      </c>
      <c r="O7" s="29">
        <v>1539</v>
      </c>
      <c r="P7" s="32">
        <v>1060</v>
      </c>
      <c r="Q7" s="34">
        <v>15</v>
      </c>
      <c r="R7" s="32">
        <v>73</v>
      </c>
      <c r="S7" s="34">
        <v>0</v>
      </c>
      <c r="T7" s="34">
        <v>282</v>
      </c>
      <c r="U7" s="32">
        <v>6</v>
      </c>
      <c r="V7" s="34">
        <v>103</v>
      </c>
      <c r="W7" s="34">
        <v>0</v>
      </c>
      <c r="X7" s="32">
        <v>1060</v>
      </c>
      <c r="Y7" s="34">
        <v>0</v>
      </c>
      <c r="Z7" s="34"/>
      <c r="AA7" s="36"/>
      <c r="AB7" s="36"/>
      <c r="AC7" s="34">
        <v>0</v>
      </c>
      <c r="AD7" s="36"/>
      <c r="AE7" s="36">
        <v>6</v>
      </c>
      <c r="AF7" s="34">
        <v>0</v>
      </c>
      <c r="AG7" s="34">
        <v>0</v>
      </c>
      <c r="AH7" s="34">
        <v>1</v>
      </c>
      <c r="AI7" s="34">
        <v>1</v>
      </c>
      <c r="AJ7" s="32">
        <v>1</v>
      </c>
      <c r="AK7" s="83" t="s">
        <v>83</v>
      </c>
      <c r="AL7" s="34">
        <v>0</v>
      </c>
      <c r="AM7" s="32">
        <v>1</v>
      </c>
      <c r="AN7" s="32">
        <v>25</v>
      </c>
      <c r="AO7" s="86" t="s">
        <v>87</v>
      </c>
    </row>
    <row r="8" spans="1:41" s="26" customFormat="1" ht="20.25">
      <c r="A8" s="35" t="s">
        <v>64</v>
      </c>
      <c r="B8" s="32">
        <v>13393</v>
      </c>
      <c r="C8" s="29">
        <v>1004</v>
      </c>
      <c r="D8" s="34">
        <v>189</v>
      </c>
      <c r="E8" s="34">
        <v>6142</v>
      </c>
      <c r="F8" s="32">
        <v>6058</v>
      </c>
      <c r="G8" s="32">
        <v>109</v>
      </c>
      <c r="H8" s="32">
        <v>99</v>
      </c>
      <c r="I8" s="32">
        <v>193</v>
      </c>
      <c r="J8" s="32">
        <v>209</v>
      </c>
      <c r="K8" s="32">
        <v>402</v>
      </c>
      <c r="L8" s="32">
        <v>141</v>
      </c>
      <c r="M8" s="32">
        <v>124</v>
      </c>
      <c r="N8" s="32">
        <v>265</v>
      </c>
      <c r="O8" s="29">
        <v>1004</v>
      </c>
      <c r="P8" s="32">
        <v>691</v>
      </c>
      <c r="Q8" s="34">
        <v>8</v>
      </c>
      <c r="R8" s="32">
        <v>46</v>
      </c>
      <c r="S8" s="34">
        <v>0</v>
      </c>
      <c r="T8" s="34">
        <v>146</v>
      </c>
      <c r="U8" s="32">
        <v>3</v>
      </c>
      <c r="V8" s="34">
        <v>110</v>
      </c>
      <c r="W8" s="34">
        <v>0</v>
      </c>
      <c r="X8" s="32">
        <v>691</v>
      </c>
      <c r="Y8" s="34">
        <v>0</v>
      </c>
      <c r="Z8" s="34"/>
      <c r="AA8" s="82">
        <v>8.25</v>
      </c>
      <c r="AB8" s="36"/>
      <c r="AC8" s="34">
        <v>0</v>
      </c>
      <c r="AD8" s="36"/>
      <c r="AE8" s="36">
        <v>17</v>
      </c>
      <c r="AF8" s="34">
        <v>0</v>
      </c>
      <c r="AG8" s="34">
        <v>0</v>
      </c>
      <c r="AH8" s="34">
        <v>0</v>
      </c>
      <c r="AI8" s="34">
        <v>1</v>
      </c>
      <c r="AJ8" s="32"/>
      <c r="AK8" s="34">
        <v>0</v>
      </c>
      <c r="AL8" s="34">
        <v>0</v>
      </c>
      <c r="AM8" s="32">
        <v>2</v>
      </c>
      <c r="AN8" s="32">
        <v>18</v>
      </c>
      <c r="AO8" s="86" t="s">
        <v>88</v>
      </c>
    </row>
    <row r="9" spans="1:41" s="26" customFormat="1" ht="20.25">
      <c r="A9" s="35" t="s">
        <v>65</v>
      </c>
      <c r="B9" s="32">
        <v>2836</v>
      </c>
      <c r="C9" s="29">
        <v>1761</v>
      </c>
      <c r="D9" s="34">
        <v>415</v>
      </c>
      <c r="E9" s="34">
        <v>5</v>
      </c>
      <c r="F9" s="32">
        <v>655</v>
      </c>
      <c r="G9" s="32">
        <v>212</v>
      </c>
      <c r="H9" s="32">
        <v>198</v>
      </c>
      <c r="I9" s="32">
        <v>373</v>
      </c>
      <c r="J9" s="32">
        <v>391</v>
      </c>
      <c r="K9" s="32">
        <v>764</v>
      </c>
      <c r="L9" s="32">
        <v>303</v>
      </c>
      <c r="M9" s="32">
        <v>310</v>
      </c>
      <c r="N9" s="32">
        <v>613</v>
      </c>
      <c r="O9" s="29">
        <v>1761</v>
      </c>
      <c r="P9" s="32">
        <v>1512</v>
      </c>
      <c r="Q9" s="34">
        <v>10</v>
      </c>
      <c r="R9" s="32">
        <v>92</v>
      </c>
      <c r="S9" s="34">
        <v>0</v>
      </c>
      <c r="T9" s="34">
        <v>140</v>
      </c>
      <c r="U9" s="32">
        <v>7</v>
      </c>
      <c r="V9" s="34"/>
      <c r="W9" s="34">
        <v>0</v>
      </c>
      <c r="X9" s="32">
        <v>1512</v>
      </c>
      <c r="Y9" s="34">
        <v>0</v>
      </c>
      <c r="Z9" s="34"/>
      <c r="AA9" s="36"/>
      <c r="AB9" s="36"/>
      <c r="AC9" s="34">
        <v>0</v>
      </c>
      <c r="AD9" s="36"/>
      <c r="AE9" s="36"/>
      <c r="AF9" s="34">
        <v>0</v>
      </c>
      <c r="AG9" s="34">
        <v>0</v>
      </c>
      <c r="AH9" s="34">
        <v>0</v>
      </c>
      <c r="AI9" s="34">
        <v>1</v>
      </c>
      <c r="AJ9" s="32"/>
      <c r="AK9" s="34">
        <v>0</v>
      </c>
      <c r="AL9" s="34">
        <v>0</v>
      </c>
      <c r="AM9" s="32">
        <v>1</v>
      </c>
      <c r="AN9" s="32">
        <v>42</v>
      </c>
      <c r="AO9" s="86" t="s">
        <v>89</v>
      </c>
    </row>
    <row r="10" spans="1:60" s="41" customFormat="1" ht="20.25">
      <c r="A10" s="27" t="s">
        <v>66</v>
      </c>
      <c r="B10" s="32">
        <v>4733</v>
      </c>
      <c r="C10" s="38">
        <v>1299</v>
      </c>
      <c r="D10" s="36">
        <v>240</v>
      </c>
      <c r="E10" s="34"/>
      <c r="F10" s="32">
        <v>3194</v>
      </c>
      <c r="G10" s="32">
        <v>149</v>
      </c>
      <c r="H10" s="33">
        <v>138</v>
      </c>
      <c r="I10" s="33">
        <v>309</v>
      </c>
      <c r="J10" s="33">
        <v>269</v>
      </c>
      <c r="K10" s="32">
        <v>578</v>
      </c>
      <c r="L10" s="33">
        <v>213</v>
      </c>
      <c r="M10" s="33">
        <v>222</v>
      </c>
      <c r="N10" s="32">
        <v>435</v>
      </c>
      <c r="O10" s="29">
        <v>1299</v>
      </c>
      <c r="P10" s="33">
        <v>964</v>
      </c>
      <c r="Q10" s="34">
        <v>110</v>
      </c>
      <c r="R10" s="33">
        <v>78</v>
      </c>
      <c r="S10" s="34">
        <v>0</v>
      </c>
      <c r="T10" s="34">
        <v>136</v>
      </c>
      <c r="U10" s="33">
        <v>11</v>
      </c>
      <c r="V10" s="33"/>
      <c r="W10" s="34">
        <v>0</v>
      </c>
      <c r="X10" s="33">
        <v>964</v>
      </c>
      <c r="Y10" s="34">
        <v>0</v>
      </c>
      <c r="Z10" s="34">
        <v>29</v>
      </c>
      <c r="AA10" s="34"/>
      <c r="AB10" s="34">
        <v>14</v>
      </c>
      <c r="AC10" s="34">
        <v>0</v>
      </c>
      <c r="AD10" s="34">
        <v>9</v>
      </c>
      <c r="AE10" s="34"/>
      <c r="AF10" s="34">
        <v>0</v>
      </c>
      <c r="AG10" s="34">
        <v>0</v>
      </c>
      <c r="AH10" s="34">
        <v>0</v>
      </c>
      <c r="AI10" s="32">
        <v>1</v>
      </c>
      <c r="AJ10" s="34"/>
      <c r="AK10" s="34">
        <v>0</v>
      </c>
      <c r="AL10" s="34">
        <v>0</v>
      </c>
      <c r="AM10" s="33">
        <v>2</v>
      </c>
      <c r="AN10" s="34">
        <v>16</v>
      </c>
      <c r="AO10" s="86" t="s">
        <v>90</v>
      </c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</row>
    <row r="11" spans="1:41" s="26" customFormat="1" ht="18.75">
      <c r="A11" s="27" t="s">
        <v>67</v>
      </c>
      <c r="B11" s="32">
        <v>6922</v>
      </c>
      <c r="C11" s="29">
        <v>892</v>
      </c>
      <c r="D11" s="34">
        <v>205</v>
      </c>
      <c r="E11" s="34"/>
      <c r="F11" s="32">
        <v>5825</v>
      </c>
      <c r="G11" s="32">
        <v>87</v>
      </c>
      <c r="H11" s="33">
        <v>78</v>
      </c>
      <c r="I11" s="33">
        <v>172</v>
      </c>
      <c r="J11" s="33">
        <v>162</v>
      </c>
      <c r="K11" s="32">
        <v>334</v>
      </c>
      <c r="L11" s="33">
        <v>104</v>
      </c>
      <c r="M11" s="33">
        <v>95</v>
      </c>
      <c r="N11" s="32">
        <v>199</v>
      </c>
      <c r="O11" s="29">
        <v>892</v>
      </c>
      <c r="P11" s="33">
        <v>698</v>
      </c>
      <c r="Q11" s="34">
        <v>15</v>
      </c>
      <c r="R11" s="33">
        <v>38</v>
      </c>
      <c r="S11" s="34">
        <v>0</v>
      </c>
      <c r="T11" s="34">
        <v>138</v>
      </c>
      <c r="U11" s="34">
        <v>3</v>
      </c>
      <c r="V11" s="34"/>
      <c r="W11" s="34">
        <v>0</v>
      </c>
      <c r="X11" s="33">
        <v>698</v>
      </c>
      <c r="Y11" s="34">
        <v>0</v>
      </c>
      <c r="Z11" s="34"/>
      <c r="AA11" s="34"/>
      <c r="AB11" s="34"/>
      <c r="AC11" s="34">
        <v>0</v>
      </c>
      <c r="AD11" s="34"/>
      <c r="AE11" s="34"/>
      <c r="AF11" s="34">
        <v>0</v>
      </c>
      <c r="AG11" s="34">
        <v>0</v>
      </c>
      <c r="AH11" s="34">
        <v>0</v>
      </c>
      <c r="AI11" s="34"/>
      <c r="AJ11" s="33">
        <v>1</v>
      </c>
      <c r="AK11" s="34">
        <v>0</v>
      </c>
      <c r="AL11" s="34">
        <v>0</v>
      </c>
      <c r="AM11" s="33"/>
      <c r="AN11" s="34">
        <v>17</v>
      </c>
      <c r="AO11" s="86" t="s">
        <v>91</v>
      </c>
    </row>
    <row r="12" spans="1:41" s="26" customFormat="1" ht="18.75">
      <c r="A12" s="27" t="s">
        <v>68</v>
      </c>
      <c r="B12" s="32">
        <v>2569</v>
      </c>
      <c r="C12" s="29">
        <v>1709</v>
      </c>
      <c r="D12" s="34">
        <v>335</v>
      </c>
      <c r="E12" s="34"/>
      <c r="F12" s="32">
        <v>525</v>
      </c>
      <c r="G12" s="32">
        <v>185</v>
      </c>
      <c r="H12" s="33">
        <v>174</v>
      </c>
      <c r="I12" s="33">
        <v>353</v>
      </c>
      <c r="J12" s="33">
        <v>360</v>
      </c>
      <c r="K12" s="32">
        <v>713</v>
      </c>
      <c r="L12" s="33">
        <v>242</v>
      </c>
      <c r="M12" s="33">
        <v>228</v>
      </c>
      <c r="N12" s="32">
        <v>570</v>
      </c>
      <c r="O12" s="29">
        <v>1709</v>
      </c>
      <c r="P12" s="33">
        <v>1242</v>
      </c>
      <c r="Q12" s="33">
        <v>30</v>
      </c>
      <c r="R12" s="34">
        <v>83</v>
      </c>
      <c r="S12" s="34">
        <v>0</v>
      </c>
      <c r="T12" s="34">
        <v>282</v>
      </c>
      <c r="U12" s="33">
        <v>8</v>
      </c>
      <c r="V12" s="33">
        <v>64</v>
      </c>
      <c r="W12" s="34">
        <v>0</v>
      </c>
      <c r="X12" s="33">
        <v>1242</v>
      </c>
      <c r="Y12" s="34">
        <v>0</v>
      </c>
      <c r="Z12" s="34"/>
      <c r="AA12" s="34"/>
      <c r="AB12" s="34"/>
      <c r="AC12" s="34">
        <v>0</v>
      </c>
      <c r="AD12" s="34"/>
      <c r="AE12" s="34"/>
      <c r="AF12" s="34">
        <v>0</v>
      </c>
      <c r="AG12" s="34">
        <v>0</v>
      </c>
      <c r="AH12" s="34">
        <v>0</v>
      </c>
      <c r="AI12" s="34">
        <v>2</v>
      </c>
      <c r="AJ12" s="33"/>
      <c r="AK12" s="34">
        <v>0</v>
      </c>
      <c r="AL12" s="34">
        <v>0</v>
      </c>
      <c r="AM12" s="33">
        <v>2</v>
      </c>
      <c r="AN12" s="34">
        <v>30</v>
      </c>
      <c r="AO12" s="86" t="s">
        <v>92</v>
      </c>
    </row>
    <row r="13" spans="1:41" s="26" customFormat="1" ht="20.25">
      <c r="A13" s="87" t="s">
        <v>69</v>
      </c>
      <c r="B13" s="32">
        <v>1822</v>
      </c>
      <c r="C13" s="69">
        <v>1328</v>
      </c>
      <c r="D13" s="72">
        <v>289</v>
      </c>
      <c r="E13" s="34"/>
      <c r="F13" s="32">
        <v>205</v>
      </c>
      <c r="G13" s="70">
        <v>131</v>
      </c>
      <c r="H13" s="71">
        <v>124</v>
      </c>
      <c r="I13" s="71">
        <v>262</v>
      </c>
      <c r="J13" s="71">
        <v>242</v>
      </c>
      <c r="K13" s="70">
        <v>504</v>
      </c>
      <c r="L13" s="71">
        <v>194</v>
      </c>
      <c r="M13" s="71">
        <v>183</v>
      </c>
      <c r="N13" s="70">
        <v>377</v>
      </c>
      <c r="O13" s="69">
        <v>1328</v>
      </c>
      <c r="P13" s="71">
        <v>863</v>
      </c>
      <c r="Q13" s="71">
        <v>10</v>
      </c>
      <c r="R13" s="72">
        <v>56</v>
      </c>
      <c r="S13" s="34">
        <v>0</v>
      </c>
      <c r="T13" s="73">
        <v>394</v>
      </c>
      <c r="U13" s="71">
        <v>5</v>
      </c>
      <c r="V13" s="71"/>
      <c r="W13" s="34">
        <v>0</v>
      </c>
      <c r="X13" s="71">
        <v>863</v>
      </c>
      <c r="Y13" s="34">
        <v>0</v>
      </c>
      <c r="Z13" s="72"/>
      <c r="AA13" s="72"/>
      <c r="AB13" s="72"/>
      <c r="AC13" s="34">
        <v>0</v>
      </c>
      <c r="AD13" s="72"/>
      <c r="AE13" s="72"/>
      <c r="AF13" s="34">
        <v>0</v>
      </c>
      <c r="AG13" s="34">
        <v>0</v>
      </c>
      <c r="AH13" s="34">
        <v>0</v>
      </c>
      <c r="AI13" s="72">
        <v>1</v>
      </c>
      <c r="AJ13" s="71"/>
      <c r="AK13" s="36">
        <v>0</v>
      </c>
      <c r="AL13" s="34">
        <v>0</v>
      </c>
      <c r="AM13" s="71"/>
      <c r="AN13" s="72">
        <v>26</v>
      </c>
      <c r="AO13" s="86" t="s">
        <v>93</v>
      </c>
    </row>
    <row r="14" spans="1:41" s="26" customFormat="1" ht="20.25">
      <c r="A14" s="87" t="s">
        <v>70</v>
      </c>
      <c r="B14" s="32">
        <v>7624</v>
      </c>
      <c r="C14" s="69">
        <v>1179</v>
      </c>
      <c r="D14" s="72">
        <v>327</v>
      </c>
      <c r="E14" s="34"/>
      <c r="F14" s="32">
        <v>6118</v>
      </c>
      <c r="G14" s="70">
        <v>145</v>
      </c>
      <c r="H14" s="71">
        <v>134</v>
      </c>
      <c r="I14" s="71">
        <v>313</v>
      </c>
      <c r="J14" s="71">
        <v>291</v>
      </c>
      <c r="K14" s="70">
        <v>604</v>
      </c>
      <c r="L14" s="71">
        <v>97</v>
      </c>
      <c r="M14" s="71">
        <v>84</v>
      </c>
      <c r="N14" s="70">
        <v>181</v>
      </c>
      <c r="O14" s="69">
        <v>1179</v>
      </c>
      <c r="P14" s="71">
        <v>845</v>
      </c>
      <c r="Q14" s="71">
        <v>150</v>
      </c>
      <c r="R14" s="72">
        <v>64</v>
      </c>
      <c r="S14" s="34">
        <v>0</v>
      </c>
      <c r="T14" s="73">
        <v>114</v>
      </c>
      <c r="U14" s="71">
        <v>6</v>
      </c>
      <c r="V14" s="71"/>
      <c r="W14" s="34">
        <v>0</v>
      </c>
      <c r="X14" s="71">
        <v>845</v>
      </c>
      <c r="Y14" s="34">
        <v>0</v>
      </c>
      <c r="Z14" s="72"/>
      <c r="AA14" s="72">
        <v>27</v>
      </c>
      <c r="AB14" s="72"/>
      <c r="AC14" s="34">
        <v>0</v>
      </c>
      <c r="AD14" s="72"/>
      <c r="AE14" s="72"/>
      <c r="AF14" s="34">
        <v>0</v>
      </c>
      <c r="AG14" s="34">
        <v>0</v>
      </c>
      <c r="AH14" s="34">
        <v>0</v>
      </c>
      <c r="AI14" s="72">
        <v>2</v>
      </c>
      <c r="AJ14" s="71"/>
      <c r="AK14" s="36">
        <v>0</v>
      </c>
      <c r="AL14" s="34">
        <v>0</v>
      </c>
      <c r="AM14" s="71">
        <v>3</v>
      </c>
      <c r="AN14" s="72">
        <v>14</v>
      </c>
      <c r="AO14" s="86" t="s">
        <v>85</v>
      </c>
    </row>
    <row r="15" spans="1:41" s="26" customFormat="1" ht="20.25">
      <c r="A15" s="87" t="s">
        <v>71</v>
      </c>
      <c r="B15" s="32">
        <v>4043</v>
      </c>
      <c r="C15" s="69">
        <v>1519</v>
      </c>
      <c r="D15" s="72">
        <v>213</v>
      </c>
      <c r="E15" s="34"/>
      <c r="F15" s="32">
        <v>2311</v>
      </c>
      <c r="G15" s="70">
        <v>132</v>
      </c>
      <c r="H15" s="71">
        <v>117</v>
      </c>
      <c r="I15" s="71">
        <v>256</v>
      </c>
      <c r="J15" s="71">
        <v>259</v>
      </c>
      <c r="K15" s="70">
        <v>515</v>
      </c>
      <c r="L15" s="71">
        <v>185</v>
      </c>
      <c r="M15" s="71">
        <v>171</v>
      </c>
      <c r="N15" s="70">
        <v>356</v>
      </c>
      <c r="O15" s="69">
        <v>1519</v>
      </c>
      <c r="P15" s="71">
        <v>937</v>
      </c>
      <c r="Q15" s="71">
        <v>51</v>
      </c>
      <c r="R15" s="72">
        <v>58</v>
      </c>
      <c r="S15" s="34">
        <v>0</v>
      </c>
      <c r="T15" s="73">
        <v>306</v>
      </c>
      <c r="U15" s="71">
        <v>3</v>
      </c>
      <c r="V15" s="71">
        <v>164</v>
      </c>
      <c r="W15" s="34">
        <v>0</v>
      </c>
      <c r="X15" s="71">
        <v>937</v>
      </c>
      <c r="Y15" s="34">
        <v>0</v>
      </c>
      <c r="Z15" s="72">
        <v>34</v>
      </c>
      <c r="AA15" s="72">
        <v>372</v>
      </c>
      <c r="AB15" s="72">
        <v>11</v>
      </c>
      <c r="AC15" s="34">
        <v>0</v>
      </c>
      <c r="AD15" s="72"/>
      <c r="AE15" s="72">
        <v>30</v>
      </c>
      <c r="AF15" s="34">
        <v>0</v>
      </c>
      <c r="AG15" s="34">
        <v>0</v>
      </c>
      <c r="AH15" s="34">
        <v>0</v>
      </c>
      <c r="AI15" s="72">
        <v>1</v>
      </c>
      <c r="AJ15" s="71"/>
      <c r="AK15" s="36">
        <v>0</v>
      </c>
      <c r="AL15" s="34">
        <v>0</v>
      </c>
      <c r="AM15" s="71">
        <v>2</v>
      </c>
      <c r="AN15" s="72">
        <v>28</v>
      </c>
      <c r="AO15" s="86" t="s">
        <v>94</v>
      </c>
    </row>
    <row r="16" spans="1:41" s="26" customFormat="1" ht="20.25">
      <c r="A16" s="87" t="s">
        <v>63</v>
      </c>
      <c r="B16" s="32">
        <v>7055</v>
      </c>
      <c r="C16" s="69">
        <v>1645</v>
      </c>
      <c r="D16" s="72">
        <v>406</v>
      </c>
      <c r="E16" s="34">
        <v>3533</v>
      </c>
      <c r="F16" s="32">
        <v>1471</v>
      </c>
      <c r="G16" s="70">
        <v>154</v>
      </c>
      <c r="H16" s="71">
        <v>140</v>
      </c>
      <c r="I16" s="71">
        <v>326</v>
      </c>
      <c r="J16" s="71">
        <v>302</v>
      </c>
      <c r="K16" s="70">
        <v>628</v>
      </c>
      <c r="L16" s="71">
        <v>245</v>
      </c>
      <c r="M16" s="71">
        <v>233</v>
      </c>
      <c r="N16" s="70">
        <v>478</v>
      </c>
      <c r="O16" s="69">
        <v>1645</v>
      </c>
      <c r="P16" s="71">
        <v>1160</v>
      </c>
      <c r="Q16" s="71">
        <v>18</v>
      </c>
      <c r="R16" s="72">
        <v>75</v>
      </c>
      <c r="S16" s="34">
        <v>0</v>
      </c>
      <c r="T16" s="73">
        <v>264</v>
      </c>
      <c r="U16" s="71">
        <v>3</v>
      </c>
      <c r="V16" s="71">
        <v>125</v>
      </c>
      <c r="W16" s="34">
        <v>0</v>
      </c>
      <c r="X16" s="71">
        <v>1160</v>
      </c>
      <c r="Y16" s="34">
        <v>0</v>
      </c>
      <c r="Z16" s="72">
        <v>52</v>
      </c>
      <c r="AA16" s="75">
        <v>49.5</v>
      </c>
      <c r="AB16" s="72"/>
      <c r="AC16" s="34">
        <v>0</v>
      </c>
      <c r="AD16" s="72"/>
      <c r="AE16" s="72">
        <v>35</v>
      </c>
      <c r="AF16" s="34">
        <v>0</v>
      </c>
      <c r="AG16" s="34">
        <v>0</v>
      </c>
      <c r="AH16" s="34">
        <v>0</v>
      </c>
      <c r="AI16" s="72"/>
      <c r="AJ16" s="71"/>
      <c r="AK16" s="36">
        <v>0</v>
      </c>
      <c r="AL16" s="34">
        <v>0</v>
      </c>
      <c r="AM16" s="71"/>
      <c r="AN16" s="72">
        <v>26</v>
      </c>
      <c r="AO16" s="86" t="s">
        <v>93</v>
      </c>
    </row>
    <row r="17" spans="1:41" s="26" customFormat="1" ht="18.75">
      <c r="A17" s="42"/>
      <c r="B17" s="74"/>
      <c r="C17" s="44"/>
      <c r="D17" s="45"/>
      <c r="E17" s="45"/>
      <c r="F17" s="46"/>
      <c r="G17" s="47"/>
      <c r="H17" s="47"/>
      <c r="I17" s="47"/>
      <c r="J17" s="47"/>
      <c r="K17" s="47"/>
      <c r="L17" s="47"/>
      <c r="M17" s="47"/>
      <c r="N17" s="47"/>
      <c r="O17" s="44"/>
      <c r="P17" s="47"/>
      <c r="Q17" s="47"/>
      <c r="R17" s="47"/>
      <c r="S17" s="47"/>
      <c r="T17" s="48"/>
      <c r="U17" s="47"/>
      <c r="V17" s="47"/>
      <c r="W17" s="47"/>
      <c r="X17" s="47"/>
      <c r="Y17" s="47"/>
      <c r="Z17" s="47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7"/>
      <c r="AL17" s="48"/>
      <c r="AM17" s="47"/>
      <c r="AN17" s="47"/>
      <c r="AO17" s="34"/>
    </row>
    <row r="18" spans="1:41" s="26" customFormat="1" ht="19.5" thickBot="1">
      <c r="A18" s="49" t="s">
        <v>5</v>
      </c>
      <c r="B18" s="49">
        <f>SUM(B4:B17)</f>
        <v>64883</v>
      </c>
      <c r="C18" s="77">
        <f>SUM(C4:C17)</f>
        <v>17524</v>
      </c>
      <c r="D18" s="49">
        <f>SUM(D4:D17)</f>
        <v>3725</v>
      </c>
      <c r="E18" s="49">
        <f>SUM(E4:E17)</f>
        <v>10400</v>
      </c>
      <c r="F18" s="49">
        <f>SUM(F4:F17)</f>
        <v>33234</v>
      </c>
      <c r="G18" s="49">
        <f>SUM(G4:G17)</f>
        <v>1950</v>
      </c>
      <c r="H18" s="49">
        <f>SUM(H4:H17)</f>
        <v>1798</v>
      </c>
      <c r="I18" s="49">
        <f>SUM(I4:I17)</f>
        <v>3766</v>
      </c>
      <c r="J18" s="49">
        <f>SUM(J4:J17)</f>
        <v>3705</v>
      </c>
      <c r="K18" s="50">
        <f>SUM(K4:K17)</f>
        <v>7471</v>
      </c>
      <c r="L18" s="49">
        <f>SUM(L4:L17)</f>
        <v>2663</v>
      </c>
      <c r="M18" s="49">
        <f>SUM(M4:M17)</f>
        <v>2650</v>
      </c>
      <c r="N18" s="50">
        <f>SUM(N4:N17)</f>
        <v>5313</v>
      </c>
      <c r="O18" s="49">
        <f>SUM(O4:O17)</f>
        <v>17524</v>
      </c>
      <c r="P18" s="49">
        <f>SUM(P4:P17)</f>
        <v>12749</v>
      </c>
      <c r="Q18" s="49">
        <f>SUM(Q4:Q17)</f>
        <v>507</v>
      </c>
      <c r="R18" s="49">
        <f>SUM(R4:R17)</f>
        <v>859</v>
      </c>
      <c r="S18" s="49">
        <v>0</v>
      </c>
      <c r="T18" s="49">
        <f>SUM(T4:T17)</f>
        <v>2738</v>
      </c>
      <c r="U18" s="49">
        <f>SUM(U4:U17)</f>
        <v>70</v>
      </c>
      <c r="V18" s="49">
        <f>SUM(V4:V17)</f>
        <v>601</v>
      </c>
      <c r="W18" s="49">
        <v>0</v>
      </c>
      <c r="X18" s="49">
        <f>SUM(X4:X17)</f>
        <v>12749</v>
      </c>
      <c r="Y18" s="49">
        <v>0</v>
      </c>
      <c r="Z18" s="49">
        <f>SUM(Z4:Z17)</f>
        <v>230</v>
      </c>
      <c r="AA18" s="76">
        <f>SUM(AA4:AA17)</f>
        <v>470.75</v>
      </c>
      <c r="AB18" s="49">
        <f>SUM(AB4:AB17)</f>
        <v>25</v>
      </c>
      <c r="AC18" s="49">
        <v>0</v>
      </c>
      <c r="AD18" s="49">
        <f>SUM(AD4:AD17)</f>
        <v>16</v>
      </c>
      <c r="AE18" s="49">
        <f>SUM(AE4:AE17)</f>
        <v>88</v>
      </c>
      <c r="AF18" s="49">
        <v>0</v>
      </c>
      <c r="AG18" s="49">
        <v>0</v>
      </c>
      <c r="AH18" s="50">
        <f>SUM(AH4:AH17)</f>
        <v>1</v>
      </c>
      <c r="AI18" s="50">
        <f>SUM(AI4:AI17)</f>
        <v>12</v>
      </c>
      <c r="AJ18" s="49">
        <f>SUM(AJ4:AJ17)</f>
        <v>2</v>
      </c>
      <c r="AK18" s="84" t="s">
        <v>83</v>
      </c>
      <c r="AL18" s="49">
        <v>0</v>
      </c>
      <c r="AM18" s="49">
        <f>SUM(AM4:AM17)</f>
        <v>18</v>
      </c>
      <c r="AN18" s="49">
        <f>SUM(AN4:AN17)</f>
        <v>300</v>
      </c>
      <c r="AO18" s="49">
        <v>75</v>
      </c>
    </row>
    <row r="19" ht="19.5" thickTop="1"/>
    <row r="20" spans="2:26" ht="18.75">
      <c r="B20" s="55" t="s">
        <v>42</v>
      </c>
      <c r="C20" s="53" t="s">
        <v>43</v>
      </c>
      <c r="G20" s="55" t="s">
        <v>42</v>
      </c>
      <c r="H20" s="13" t="s">
        <v>46</v>
      </c>
      <c r="O20" s="55" t="s">
        <v>42</v>
      </c>
      <c r="Q20" s="13" t="s">
        <v>54</v>
      </c>
      <c r="X20" s="55" t="s">
        <v>42</v>
      </c>
      <c r="Z20" s="13" t="s">
        <v>58</v>
      </c>
    </row>
    <row r="21" spans="3:17" ht="18.75">
      <c r="C21" s="53" t="s">
        <v>45</v>
      </c>
      <c r="G21" s="52"/>
      <c r="H21" s="13" t="s">
        <v>49</v>
      </c>
      <c r="Q21" s="13" t="s">
        <v>56</v>
      </c>
    </row>
    <row r="22" spans="8:17" ht="18.75">
      <c r="H22" s="13" t="s">
        <v>50</v>
      </c>
      <c r="Q22" s="13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2"/>
  <sheetViews>
    <sheetView zoomScale="90" zoomScaleNormal="90" zoomScalePageLayoutView="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20" sqref="AA20"/>
    </sheetView>
  </sheetViews>
  <sheetFormatPr defaultColWidth="9.140625" defaultRowHeight="12.75"/>
  <cols>
    <col min="1" max="1" width="18.57421875" style="13" customWidth="1"/>
    <col min="2" max="2" width="22.28125" style="52" customWidth="1"/>
    <col min="3" max="3" width="22.00390625" style="53" customWidth="1"/>
    <col min="4" max="4" width="20.57421875" style="52" customWidth="1"/>
    <col min="5" max="5" width="21.00390625" style="52" customWidth="1"/>
    <col min="6" max="6" width="22.00390625" style="52" customWidth="1"/>
    <col min="7" max="7" width="14.28125" style="53" customWidth="1"/>
    <col min="8" max="11" width="14.28125" style="13" customWidth="1"/>
    <col min="12" max="12" width="13.00390625" style="13" customWidth="1"/>
    <col min="13" max="13" width="13.421875" style="13" customWidth="1"/>
    <col min="14" max="14" width="11.421875" style="13" customWidth="1"/>
    <col min="15" max="15" width="12.7109375" style="54" customWidth="1"/>
    <col min="16" max="20" width="12.7109375" style="13" customWidth="1"/>
    <col min="21" max="21" width="10.7109375" style="13" customWidth="1"/>
    <col min="22" max="23" width="12.7109375" style="13" customWidth="1"/>
    <col min="24" max="26" width="12.8515625" style="13" customWidth="1"/>
    <col min="27" max="27" width="14.7109375" style="13" customWidth="1"/>
    <col min="28" max="32" width="10.140625" style="13" customWidth="1"/>
    <col min="33" max="33" width="12.8515625" style="13" customWidth="1"/>
    <col min="34" max="37" width="12.140625" style="13" customWidth="1"/>
    <col min="38" max="38" width="11.140625" style="13" customWidth="1"/>
    <col min="39" max="39" width="15.8515625" style="13" customWidth="1"/>
    <col min="40" max="40" width="18.28125" style="13" customWidth="1"/>
    <col min="41" max="41" width="17.8515625" style="13" customWidth="1"/>
    <col min="42" max="16384" width="9.140625" style="13" customWidth="1"/>
  </cols>
  <sheetData>
    <row r="1" spans="1:41" s="5" customFormat="1" ht="21" thickBot="1">
      <c r="A1" s="1"/>
      <c r="B1" s="2" t="s">
        <v>95</v>
      </c>
      <c r="C1" s="2"/>
      <c r="D1" s="3"/>
      <c r="E1" s="3"/>
      <c r="F1" s="3"/>
      <c r="G1" s="2" t="s">
        <v>96</v>
      </c>
      <c r="H1" s="2"/>
      <c r="I1" s="2"/>
      <c r="J1" s="2"/>
      <c r="K1" s="2"/>
      <c r="L1" s="2"/>
      <c r="M1" s="2"/>
      <c r="N1" s="2"/>
      <c r="O1" s="4" t="s">
        <v>97</v>
      </c>
      <c r="P1" s="2"/>
      <c r="Q1" s="2"/>
      <c r="R1" s="2"/>
      <c r="S1" s="2"/>
      <c r="T1" s="2"/>
      <c r="U1" s="2"/>
      <c r="V1" s="2"/>
      <c r="W1" s="2"/>
      <c r="X1" s="2" t="s">
        <v>98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99</v>
      </c>
      <c r="AI1" s="2"/>
      <c r="AJ1" s="2"/>
      <c r="AK1" s="2"/>
      <c r="AL1" s="2"/>
      <c r="AM1" s="2"/>
      <c r="AN1" s="2"/>
      <c r="AO1" s="2"/>
    </row>
    <row r="2" spans="1:41" ht="28.5" customHeight="1" thickTop="1">
      <c r="A2" s="6" t="s">
        <v>38</v>
      </c>
      <c r="B2" s="7" t="s">
        <v>1</v>
      </c>
      <c r="C2" s="8" t="s">
        <v>1</v>
      </c>
      <c r="D2" s="7" t="s">
        <v>1</v>
      </c>
      <c r="E2" s="7" t="s">
        <v>1</v>
      </c>
      <c r="F2" s="7" t="s">
        <v>1</v>
      </c>
      <c r="G2" s="58" t="s">
        <v>6</v>
      </c>
      <c r="H2" s="59"/>
      <c r="I2" s="60" t="s">
        <v>47</v>
      </c>
      <c r="J2" s="61"/>
      <c r="K2" s="62"/>
      <c r="L2" s="60" t="s">
        <v>48</v>
      </c>
      <c r="M2" s="61"/>
      <c r="N2" s="62"/>
      <c r="O2" s="10" t="s">
        <v>1</v>
      </c>
      <c r="P2" s="8" t="s">
        <v>10</v>
      </c>
      <c r="Q2" s="8" t="s">
        <v>11</v>
      </c>
      <c r="R2" s="8" t="s">
        <v>12</v>
      </c>
      <c r="S2" s="8" t="s">
        <v>13</v>
      </c>
      <c r="T2" s="66" t="s">
        <v>55</v>
      </c>
      <c r="U2" s="66" t="s">
        <v>14</v>
      </c>
      <c r="V2" s="66" t="s">
        <v>16</v>
      </c>
      <c r="W2" s="8" t="s">
        <v>17</v>
      </c>
      <c r="X2" s="60" t="s">
        <v>18</v>
      </c>
      <c r="Y2" s="62"/>
      <c r="Z2" s="63" t="s">
        <v>53</v>
      </c>
      <c r="AA2" s="64"/>
      <c r="AB2" s="64"/>
      <c r="AC2" s="64"/>
      <c r="AD2" s="64"/>
      <c r="AE2" s="64"/>
      <c r="AF2" s="64"/>
      <c r="AG2" s="65"/>
      <c r="AH2" s="9" t="s">
        <v>22</v>
      </c>
      <c r="AI2" s="9" t="s">
        <v>24</v>
      </c>
      <c r="AJ2" s="11" t="s">
        <v>26</v>
      </c>
      <c r="AK2" s="11" t="s">
        <v>27</v>
      </c>
      <c r="AL2" s="11" t="s">
        <v>28</v>
      </c>
      <c r="AM2" s="11" t="s">
        <v>29</v>
      </c>
      <c r="AN2" s="56" t="s">
        <v>31</v>
      </c>
      <c r="AO2" s="57"/>
    </row>
    <row r="3" spans="1:41" s="19" customFormat="1" ht="24.75" customHeight="1">
      <c r="A3" s="14"/>
      <c r="B3" s="15" t="s">
        <v>0</v>
      </c>
      <c r="C3" s="14" t="s">
        <v>44</v>
      </c>
      <c r="D3" s="15" t="s">
        <v>3</v>
      </c>
      <c r="E3" s="15" t="s">
        <v>32</v>
      </c>
      <c r="F3" s="15" t="s">
        <v>4</v>
      </c>
      <c r="G3" s="16" t="s">
        <v>0</v>
      </c>
      <c r="H3" s="16" t="s">
        <v>7</v>
      </c>
      <c r="I3" s="16" t="s">
        <v>8</v>
      </c>
      <c r="J3" s="16" t="s">
        <v>9</v>
      </c>
      <c r="K3" s="16" t="s">
        <v>0</v>
      </c>
      <c r="L3" s="16" t="s">
        <v>8</v>
      </c>
      <c r="M3" s="16" t="s">
        <v>9</v>
      </c>
      <c r="N3" s="16" t="s">
        <v>0</v>
      </c>
      <c r="O3" s="17" t="s">
        <v>2</v>
      </c>
      <c r="P3" s="14"/>
      <c r="Q3" s="14"/>
      <c r="R3" s="14"/>
      <c r="S3" s="14" t="s">
        <v>15</v>
      </c>
      <c r="T3" s="67"/>
      <c r="U3" s="67"/>
      <c r="V3" s="67"/>
      <c r="W3" s="14" t="s">
        <v>4</v>
      </c>
      <c r="X3" s="16" t="s">
        <v>19</v>
      </c>
      <c r="Y3" s="16" t="s">
        <v>20</v>
      </c>
      <c r="Z3" s="18" t="s">
        <v>21</v>
      </c>
      <c r="AA3" s="18" t="s">
        <v>33</v>
      </c>
      <c r="AB3" s="18" t="s">
        <v>40</v>
      </c>
      <c r="AC3" s="18" t="s">
        <v>51</v>
      </c>
      <c r="AD3" s="18" t="s">
        <v>41</v>
      </c>
      <c r="AE3" s="18" t="s">
        <v>52</v>
      </c>
      <c r="AF3" s="18" t="s">
        <v>39</v>
      </c>
      <c r="AG3" s="16" t="s">
        <v>4</v>
      </c>
      <c r="AH3" s="14" t="s">
        <v>23</v>
      </c>
      <c r="AI3" s="14" t="s">
        <v>25</v>
      </c>
      <c r="AJ3" s="14" t="s">
        <v>25</v>
      </c>
      <c r="AK3" s="14" t="s">
        <v>34</v>
      </c>
      <c r="AL3" s="14" t="s">
        <v>23</v>
      </c>
      <c r="AM3" s="14" t="s">
        <v>30</v>
      </c>
      <c r="AN3" s="16" t="s">
        <v>35</v>
      </c>
      <c r="AO3" s="16" t="s">
        <v>36</v>
      </c>
    </row>
    <row r="4" spans="1:41" s="26" customFormat="1" ht="20.25">
      <c r="A4" s="20" t="s">
        <v>100</v>
      </c>
      <c r="B4" s="24">
        <v>4326</v>
      </c>
      <c r="C4" s="21">
        <v>1395</v>
      </c>
      <c r="D4" s="24">
        <v>262</v>
      </c>
      <c r="E4" s="24">
        <v>116</v>
      </c>
      <c r="F4" s="23">
        <v>2553</v>
      </c>
      <c r="G4" s="23">
        <v>154</v>
      </c>
      <c r="H4" s="23">
        <v>105</v>
      </c>
      <c r="I4" s="23">
        <v>265</v>
      </c>
      <c r="J4" s="23">
        <v>284</v>
      </c>
      <c r="K4" s="23">
        <v>549</v>
      </c>
      <c r="L4" s="23">
        <v>126</v>
      </c>
      <c r="M4" s="23">
        <v>121</v>
      </c>
      <c r="N4" s="23">
        <v>247</v>
      </c>
      <c r="O4" s="21">
        <v>1395</v>
      </c>
      <c r="P4" s="23">
        <v>651</v>
      </c>
      <c r="Q4" s="24">
        <v>64</v>
      </c>
      <c r="R4" s="23">
        <v>0</v>
      </c>
      <c r="S4" s="23">
        <v>0</v>
      </c>
      <c r="T4" s="24">
        <v>285</v>
      </c>
      <c r="U4" s="23">
        <v>70</v>
      </c>
      <c r="V4" s="23">
        <v>0</v>
      </c>
      <c r="W4" s="23">
        <v>0</v>
      </c>
      <c r="X4" s="23">
        <v>651</v>
      </c>
      <c r="Y4" s="23">
        <v>0</v>
      </c>
      <c r="Z4" s="24">
        <v>36</v>
      </c>
      <c r="AA4" s="23">
        <v>0</v>
      </c>
      <c r="AB4" s="23">
        <v>0</v>
      </c>
      <c r="AC4" s="23">
        <v>0</v>
      </c>
      <c r="AD4" s="23">
        <v>0</v>
      </c>
      <c r="AE4" s="25">
        <v>3</v>
      </c>
      <c r="AF4" s="23">
        <v>0</v>
      </c>
      <c r="AG4" s="24">
        <v>705</v>
      </c>
      <c r="AH4" s="23">
        <v>0</v>
      </c>
      <c r="AI4" s="24"/>
      <c r="AJ4" s="23">
        <v>0</v>
      </c>
      <c r="AK4" s="23">
        <v>0</v>
      </c>
      <c r="AL4" s="24"/>
      <c r="AM4" s="23">
        <v>2</v>
      </c>
      <c r="AN4" s="23">
        <v>0</v>
      </c>
      <c r="AO4" s="23">
        <v>0</v>
      </c>
    </row>
    <row r="5" spans="1:41" s="26" customFormat="1" ht="18.75">
      <c r="A5" s="27" t="s">
        <v>101</v>
      </c>
      <c r="B5" s="32">
        <v>13157</v>
      </c>
      <c r="C5" s="29">
        <v>2661</v>
      </c>
      <c r="D5" s="34">
        <v>498</v>
      </c>
      <c r="E5" s="34">
        <v>252</v>
      </c>
      <c r="F5" s="32">
        <v>9746</v>
      </c>
      <c r="G5" s="32">
        <v>240</v>
      </c>
      <c r="H5" s="32">
        <v>183</v>
      </c>
      <c r="I5" s="33">
        <v>448</v>
      </c>
      <c r="J5" s="33">
        <v>483</v>
      </c>
      <c r="K5" s="32">
        <v>931</v>
      </c>
      <c r="L5" s="33">
        <v>179</v>
      </c>
      <c r="M5" s="33">
        <v>212</v>
      </c>
      <c r="N5" s="32">
        <v>391</v>
      </c>
      <c r="O5" s="29">
        <v>2661</v>
      </c>
      <c r="P5" s="33">
        <v>1231</v>
      </c>
      <c r="Q5" s="34"/>
      <c r="R5" s="34">
        <v>0</v>
      </c>
      <c r="S5" s="34">
        <v>0</v>
      </c>
      <c r="T5" s="33">
        <v>506</v>
      </c>
      <c r="U5" s="33">
        <v>75</v>
      </c>
      <c r="V5" s="34">
        <v>0</v>
      </c>
      <c r="W5" s="34">
        <v>0</v>
      </c>
      <c r="X5" s="33">
        <v>1231</v>
      </c>
      <c r="Y5" s="34">
        <v>0</v>
      </c>
      <c r="Z5" s="33"/>
      <c r="AA5" s="34">
        <v>0</v>
      </c>
      <c r="AB5" s="34">
        <v>0</v>
      </c>
      <c r="AC5" s="34">
        <v>0</v>
      </c>
      <c r="AD5" s="34">
        <v>0</v>
      </c>
      <c r="AE5" s="34">
        <v>37</v>
      </c>
      <c r="AF5" s="34">
        <v>0</v>
      </c>
      <c r="AG5" s="32">
        <v>1393</v>
      </c>
      <c r="AH5" s="34">
        <v>0</v>
      </c>
      <c r="AI5" s="32">
        <v>2</v>
      </c>
      <c r="AJ5" s="34">
        <v>0</v>
      </c>
      <c r="AK5" s="34">
        <v>0</v>
      </c>
      <c r="AL5" s="34"/>
      <c r="AM5" s="33"/>
      <c r="AN5" s="34">
        <v>0</v>
      </c>
      <c r="AO5" s="34">
        <v>0</v>
      </c>
    </row>
    <row r="6" spans="1:41" s="26" customFormat="1" ht="20.25">
      <c r="A6" s="35" t="s">
        <v>102</v>
      </c>
      <c r="B6" s="32">
        <v>11785</v>
      </c>
      <c r="C6" s="29">
        <v>5062</v>
      </c>
      <c r="D6" s="34">
        <v>516</v>
      </c>
      <c r="E6" s="34">
        <v>210</v>
      </c>
      <c r="F6" s="32">
        <v>5997</v>
      </c>
      <c r="G6" s="32">
        <v>198</v>
      </c>
      <c r="H6" s="32">
        <v>128</v>
      </c>
      <c r="I6" s="32">
        <v>362</v>
      </c>
      <c r="J6" s="32">
        <v>377</v>
      </c>
      <c r="K6" s="32">
        <v>739</v>
      </c>
      <c r="L6" s="32">
        <v>115</v>
      </c>
      <c r="M6" s="32">
        <v>138</v>
      </c>
      <c r="N6" s="32">
        <v>253</v>
      </c>
      <c r="O6" s="29">
        <v>5062</v>
      </c>
      <c r="P6" s="32">
        <v>600</v>
      </c>
      <c r="Q6" s="34">
        <v>3176</v>
      </c>
      <c r="R6" s="34">
        <v>0</v>
      </c>
      <c r="S6" s="34">
        <v>0</v>
      </c>
      <c r="T6" s="34">
        <v>1822</v>
      </c>
      <c r="U6" s="32">
        <v>60</v>
      </c>
      <c r="V6" s="34">
        <v>0</v>
      </c>
      <c r="W6" s="34">
        <v>0</v>
      </c>
      <c r="X6" s="32">
        <v>600</v>
      </c>
      <c r="Y6" s="34">
        <v>0</v>
      </c>
      <c r="Z6" s="34">
        <v>47</v>
      </c>
      <c r="AA6" s="34">
        <v>0</v>
      </c>
      <c r="AB6" s="34">
        <v>0</v>
      </c>
      <c r="AC6" s="34">
        <v>0</v>
      </c>
      <c r="AD6" s="34">
        <v>0</v>
      </c>
      <c r="AE6" s="36">
        <v>3</v>
      </c>
      <c r="AF6" s="34">
        <v>0</v>
      </c>
      <c r="AG6" s="34">
        <v>4412</v>
      </c>
      <c r="AH6" s="34">
        <v>0</v>
      </c>
      <c r="AI6" s="34">
        <v>1</v>
      </c>
      <c r="AJ6" s="34">
        <v>0</v>
      </c>
      <c r="AK6" s="34">
        <v>0</v>
      </c>
      <c r="AL6" s="34">
        <v>2</v>
      </c>
      <c r="AM6" s="32">
        <v>1</v>
      </c>
      <c r="AN6" s="34">
        <v>0</v>
      </c>
      <c r="AO6" s="34">
        <v>0</v>
      </c>
    </row>
    <row r="7" spans="1:41" s="26" customFormat="1" ht="20.25">
      <c r="A7" s="35" t="s">
        <v>103</v>
      </c>
      <c r="B7" s="32">
        <v>7422</v>
      </c>
      <c r="C7" s="29">
        <v>2647</v>
      </c>
      <c r="D7" s="34">
        <v>364</v>
      </c>
      <c r="E7" s="34">
        <v>119</v>
      </c>
      <c r="F7" s="32">
        <v>4292</v>
      </c>
      <c r="G7" s="32">
        <v>232</v>
      </c>
      <c r="H7" s="32">
        <v>171</v>
      </c>
      <c r="I7" s="32">
        <v>434</v>
      </c>
      <c r="J7" s="32">
        <v>437</v>
      </c>
      <c r="K7" s="32">
        <v>871</v>
      </c>
      <c r="L7" s="32">
        <v>196</v>
      </c>
      <c r="M7" s="32">
        <v>197</v>
      </c>
      <c r="N7" s="32">
        <v>393</v>
      </c>
      <c r="O7" s="29">
        <v>2647</v>
      </c>
      <c r="P7" s="32">
        <v>856</v>
      </c>
      <c r="Q7" s="34">
        <v>1166</v>
      </c>
      <c r="R7" s="34">
        <v>0</v>
      </c>
      <c r="S7" s="34">
        <v>0</v>
      </c>
      <c r="T7" s="34">
        <v>544</v>
      </c>
      <c r="U7" s="32">
        <v>80</v>
      </c>
      <c r="V7" s="34">
        <v>0</v>
      </c>
      <c r="W7" s="34">
        <v>0</v>
      </c>
      <c r="X7" s="32">
        <v>856</v>
      </c>
      <c r="Y7" s="34">
        <v>0</v>
      </c>
      <c r="Z7" s="34">
        <v>333</v>
      </c>
      <c r="AA7" s="34">
        <v>0</v>
      </c>
      <c r="AB7" s="34">
        <v>0</v>
      </c>
      <c r="AC7" s="34">
        <v>0</v>
      </c>
      <c r="AD7" s="34">
        <v>0</v>
      </c>
      <c r="AE7" s="36">
        <v>5</v>
      </c>
      <c r="AF7" s="34">
        <v>0</v>
      </c>
      <c r="AG7" s="34">
        <v>1453</v>
      </c>
      <c r="AH7" s="34">
        <v>0</v>
      </c>
      <c r="AI7" s="34"/>
      <c r="AJ7" s="34">
        <v>0</v>
      </c>
      <c r="AK7" s="34">
        <v>0</v>
      </c>
      <c r="AL7" s="34"/>
      <c r="AM7" s="32"/>
      <c r="AN7" s="34">
        <v>0</v>
      </c>
      <c r="AO7" s="34">
        <v>0</v>
      </c>
    </row>
    <row r="8" spans="1:41" s="26" customFormat="1" ht="20.25">
      <c r="A8" s="35" t="s">
        <v>104</v>
      </c>
      <c r="B8" s="32">
        <v>11366</v>
      </c>
      <c r="C8" s="29">
        <v>2880</v>
      </c>
      <c r="D8" s="34">
        <v>486</v>
      </c>
      <c r="E8" s="34">
        <v>204</v>
      </c>
      <c r="F8" s="32">
        <v>7796</v>
      </c>
      <c r="G8" s="32">
        <v>223</v>
      </c>
      <c r="H8" s="32">
        <v>150</v>
      </c>
      <c r="I8" s="32">
        <v>394</v>
      </c>
      <c r="J8" s="32">
        <v>377</v>
      </c>
      <c r="K8" s="32">
        <v>771</v>
      </c>
      <c r="L8" s="32">
        <v>147</v>
      </c>
      <c r="M8" s="32">
        <v>144</v>
      </c>
      <c r="N8" s="32">
        <v>291</v>
      </c>
      <c r="O8" s="29">
        <v>2880</v>
      </c>
      <c r="P8" s="32">
        <v>1521</v>
      </c>
      <c r="Q8" s="34">
        <v>330</v>
      </c>
      <c r="R8" s="34">
        <v>0</v>
      </c>
      <c r="S8" s="34">
        <v>0</v>
      </c>
      <c r="T8" s="34">
        <v>306</v>
      </c>
      <c r="U8" s="32">
        <v>73</v>
      </c>
      <c r="V8" s="34">
        <v>0</v>
      </c>
      <c r="W8" s="34">
        <v>0</v>
      </c>
      <c r="X8" s="32">
        <v>1521</v>
      </c>
      <c r="Y8" s="34">
        <v>0</v>
      </c>
      <c r="Z8" s="34">
        <v>456</v>
      </c>
      <c r="AA8" s="34">
        <v>0</v>
      </c>
      <c r="AB8" s="34">
        <v>0</v>
      </c>
      <c r="AC8" s="34">
        <v>0</v>
      </c>
      <c r="AD8" s="34">
        <v>0</v>
      </c>
      <c r="AE8" s="36">
        <v>11</v>
      </c>
      <c r="AF8" s="34">
        <v>0</v>
      </c>
      <c r="AG8" s="34">
        <v>892</v>
      </c>
      <c r="AH8" s="34">
        <v>0</v>
      </c>
      <c r="AI8" s="34">
        <v>1</v>
      </c>
      <c r="AJ8" s="34">
        <v>0</v>
      </c>
      <c r="AK8" s="34">
        <v>0</v>
      </c>
      <c r="AL8" s="34"/>
      <c r="AM8" s="32">
        <v>3</v>
      </c>
      <c r="AN8" s="34">
        <v>0</v>
      </c>
      <c r="AO8" s="34">
        <v>0</v>
      </c>
    </row>
    <row r="9" spans="1:41" s="26" customFormat="1" ht="20.25">
      <c r="A9" s="35" t="s">
        <v>105</v>
      </c>
      <c r="B9" s="32">
        <v>6368</v>
      </c>
      <c r="C9" s="29">
        <v>1663</v>
      </c>
      <c r="D9" s="34">
        <v>289</v>
      </c>
      <c r="E9" s="34">
        <v>168</v>
      </c>
      <c r="F9" s="32">
        <v>4248</v>
      </c>
      <c r="G9" s="32">
        <v>164</v>
      </c>
      <c r="H9" s="32">
        <v>88</v>
      </c>
      <c r="I9" s="32">
        <v>285</v>
      </c>
      <c r="J9" s="32">
        <v>317</v>
      </c>
      <c r="K9" s="32">
        <v>602</v>
      </c>
      <c r="L9" s="32">
        <v>105</v>
      </c>
      <c r="M9" s="32">
        <v>121</v>
      </c>
      <c r="N9" s="32">
        <v>226</v>
      </c>
      <c r="O9" s="29">
        <v>1663</v>
      </c>
      <c r="P9" s="32">
        <v>811</v>
      </c>
      <c r="Q9" s="34"/>
      <c r="R9" s="34">
        <v>0</v>
      </c>
      <c r="S9" s="34">
        <v>0</v>
      </c>
      <c r="T9" s="34">
        <v>130</v>
      </c>
      <c r="U9" s="32">
        <v>67</v>
      </c>
      <c r="V9" s="34">
        <v>0</v>
      </c>
      <c r="W9" s="34">
        <v>0</v>
      </c>
      <c r="X9" s="32">
        <v>811</v>
      </c>
      <c r="Y9" s="34">
        <v>0</v>
      </c>
      <c r="Z9" s="34">
        <v>138</v>
      </c>
      <c r="AA9" s="34">
        <v>0</v>
      </c>
      <c r="AB9" s="34">
        <v>0</v>
      </c>
      <c r="AC9" s="34">
        <v>0</v>
      </c>
      <c r="AD9" s="34">
        <v>0</v>
      </c>
      <c r="AE9" s="36">
        <v>6</v>
      </c>
      <c r="AF9" s="34">
        <v>0</v>
      </c>
      <c r="AG9" s="34">
        <v>708</v>
      </c>
      <c r="AH9" s="34">
        <v>0</v>
      </c>
      <c r="AI9" s="34"/>
      <c r="AJ9" s="34">
        <v>0</v>
      </c>
      <c r="AK9" s="34">
        <v>0</v>
      </c>
      <c r="AL9" s="34"/>
      <c r="AM9" s="32">
        <v>1</v>
      </c>
      <c r="AN9" s="34">
        <v>0</v>
      </c>
      <c r="AO9" s="34">
        <v>0</v>
      </c>
    </row>
    <row r="10" spans="1:41" s="41" customFormat="1" ht="20.25">
      <c r="A10" s="27" t="s">
        <v>106</v>
      </c>
      <c r="B10" s="32">
        <v>7247</v>
      </c>
      <c r="C10" s="38">
        <v>2474</v>
      </c>
      <c r="D10" s="36">
        <v>363</v>
      </c>
      <c r="E10" s="34">
        <v>118</v>
      </c>
      <c r="F10" s="32">
        <v>4292</v>
      </c>
      <c r="G10" s="39">
        <v>151</v>
      </c>
      <c r="H10" s="40">
        <v>137</v>
      </c>
      <c r="I10" s="40">
        <v>320</v>
      </c>
      <c r="J10" s="40">
        <v>318</v>
      </c>
      <c r="K10" s="39">
        <v>638</v>
      </c>
      <c r="L10" s="40">
        <v>177</v>
      </c>
      <c r="M10" s="40">
        <v>154</v>
      </c>
      <c r="N10" s="39">
        <v>331</v>
      </c>
      <c r="O10" s="38">
        <v>2747</v>
      </c>
      <c r="P10" s="40">
        <v>850</v>
      </c>
      <c r="Q10" s="36">
        <v>1100</v>
      </c>
      <c r="R10" s="34">
        <v>0</v>
      </c>
      <c r="S10" s="34">
        <v>0</v>
      </c>
      <c r="T10" s="36">
        <v>315</v>
      </c>
      <c r="U10" s="40">
        <v>70</v>
      </c>
      <c r="V10" s="34">
        <v>0</v>
      </c>
      <c r="W10" s="34">
        <v>0</v>
      </c>
      <c r="X10" s="40">
        <v>850</v>
      </c>
      <c r="Y10" s="34">
        <v>0</v>
      </c>
      <c r="Z10" s="36">
        <v>383</v>
      </c>
      <c r="AA10" s="34">
        <v>0</v>
      </c>
      <c r="AB10" s="34">
        <v>0</v>
      </c>
      <c r="AC10" s="34">
        <v>0</v>
      </c>
      <c r="AD10" s="34">
        <v>0</v>
      </c>
      <c r="AE10" s="34">
        <v>8</v>
      </c>
      <c r="AF10" s="34">
        <v>0</v>
      </c>
      <c r="AG10" s="32">
        <v>1233</v>
      </c>
      <c r="AH10" s="34">
        <v>0</v>
      </c>
      <c r="AI10" s="32">
        <v>1</v>
      </c>
      <c r="AJ10" s="34">
        <v>0</v>
      </c>
      <c r="AK10" s="34">
        <v>0</v>
      </c>
      <c r="AL10" s="36"/>
      <c r="AM10" s="40"/>
      <c r="AN10" s="34">
        <v>0</v>
      </c>
      <c r="AO10" s="34">
        <v>0</v>
      </c>
    </row>
    <row r="11" spans="1:41" s="26" customFormat="1" ht="20.25">
      <c r="A11" s="27" t="s">
        <v>107</v>
      </c>
      <c r="B11" s="32">
        <v>4081</v>
      </c>
      <c r="C11" s="29">
        <v>1150</v>
      </c>
      <c r="D11" s="34">
        <v>263</v>
      </c>
      <c r="E11" s="34">
        <v>115</v>
      </c>
      <c r="F11" s="32">
        <v>2553</v>
      </c>
      <c r="G11" s="32">
        <v>134</v>
      </c>
      <c r="H11" s="33">
        <v>102</v>
      </c>
      <c r="I11" s="33">
        <v>288</v>
      </c>
      <c r="J11" s="33">
        <v>261</v>
      </c>
      <c r="K11" s="32">
        <v>549</v>
      </c>
      <c r="L11" s="33">
        <v>126</v>
      </c>
      <c r="M11" s="33">
        <v>111</v>
      </c>
      <c r="N11" s="32">
        <v>237</v>
      </c>
      <c r="O11" s="29">
        <v>1150</v>
      </c>
      <c r="P11" s="33">
        <v>650</v>
      </c>
      <c r="Q11" s="34">
        <v>30</v>
      </c>
      <c r="R11" s="34">
        <v>0</v>
      </c>
      <c r="S11" s="34">
        <v>0</v>
      </c>
      <c r="T11" s="36">
        <v>50</v>
      </c>
      <c r="U11" s="34">
        <v>70</v>
      </c>
      <c r="V11" s="34">
        <v>0</v>
      </c>
      <c r="W11" s="34">
        <v>0</v>
      </c>
      <c r="X11" s="33">
        <v>650</v>
      </c>
      <c r="Y11" s="34">
        <v>0</v>
      </c>
      <c r="Z11" s="36">
        <v>148</v>
      </c>
      <c r="AA11" s="34">
        <v>0</v>
      </c>
      <c r="AB11" s="34">
        <v>0</v>
      </c>
      <c r="AC11" s="34">
        <v>0</v>
      </c>
      <c r="AD11" s="34">
        <v>0</v>
      </c>
      <c r="AE11" s="34">
        <v>9</v>
      </c>
      <c r="AF11" s="34">
        <v>0</v>
      </c>
      <c r="AG11" s="34">
        <v>343</v>
      </c>
      <c r="AH11" s="34">
        <v>0</v>
      </c>
      <c r="AI11" s="34">
        <v>1</v>
      </c>
      <c r="AJ11" s="34">
        <v>0</v>
      </c>
      <c r="AK11" s="34">
        <v>0</v>
      </c>
      <c r="AL11" s="34"/>
      <c r="AM11" s="33"/>
      <c r="AN11" s="34">
        <v>0</v>
      </c>
      <c r="AO11" s="34">
        <v>0</v>
      </c>
    </row>
    <row r="12" spans="1:41" s="26" customFormat="1" ht="20.25">
      <c r="A12" s="37"/>
      <c r="B12" s="32"/>
      <c r="C12" s="29"/>
      <c r="D12" s="34"/>
      <c r="E12" s="34"/>
      <c r="F12" s="32"/>
      <c r="G12" s="32"/>
      <c r="H12" s="33"/>
      <c r="I12" s="33"/>
      <c r="J12" s="33"/>
      <c r="K12" s="32"/>
      <c r="L12" s="33"/>
      <c r="M12" s="33"/>
      <c r="N12" s="32"/>
      <c r="O12" s="29"/>
      <c r="P12" s="33"/>
      <c r="Q12" s="33"/>
      <c r="R12" s="34"/>
      <c r="S12" s="34"/>
      <c r="T12" s="36"/>
      <c r="U12" s="33"/>
      <c r="V12" s="34"/>
      <c r="W12" s="34"/>
      <c r="X12" s="33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3"/>
      <c r="AN12" s="34"/>
      <c r="AO12" s="34"/>
    </row>
    <row r="13" spans="1:41" s="26" customFormat="1" ht="20.25">
      <c r="A13" s="68"/>
      <c r="B13" s="32"/>
      <c r="C13" s="69"/>
      <c r="D13" s="72"/>
      <c r="E13" s="34"/>
      <c r="F13" s="32"/>
      <c r="G13" s="70"/>
      <c r="H13" s="71"/>
      <c r="I13" s="71"/>
      <c r="J13" s="71"/>
      <c r="K13" s="70"/>
      <c r="L13" s="71"/>
      <c r="M13" s="71"/>
      <c r="N13" s="70"/>
      <c r="O13" s="69"/>
      <c r="P13" s="71"/>
      <c r="Q13" s="71"/>
      <c r="R13" s="72"/>
      <c r="S13" s="72"/>
      <c r="T13" s="73"/>
      <c r="U13" s="71"/>
      <c r="V13" s="72"/>
      <c r="W13" s="72"/>
      <c r="X13" s="71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1"/>
      <c r="AN13" s="72"/>
      <c r="AO13" s="72"/>
    </row>
    <row r="14" spans="1:41" s="26" customFormat="1" ht="20.25">
      <c r="A14" s="68"/>
      <c r="B14" s="32"/>
      <c r="C14" s="69"/>
      <c r="D14" s="72"/>
      <c r="E14" s="34"/>
      <c r="F14" s="32"/>
      <c r="G14" s="70"/>
      <c r="H14" s="71"/>
      <c r="I14" s="71"/>
      <c r="J14" s="71"/>
      <c r="K14" s="70"/>
      <c r="L14" s="71"/>
      <c r="M14" s="71"/>
      <c r="N14" s="70"/>
      <c r="O14" s="69"/>
      <c r="P14" s="71"/>
      <c r="Q14" s="71"/>
      <c r="R14" s="72"/>
      <c r="S14" s="72"/>
      <c r="T14" s="73"/>
      <c r="U14" s="71"/>
      <c r="V14" s="72"/>
      <c r="W14" s="72"/>
      <c r="X14" s="71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1"/>
      <c r="AN14" s="72"/>
      <c r="AO14" s="72"/>
    </row>
    <row r="15" spans="1:41" s="26" customFormat="1" ht="20.25">
      <c r="A15" s="68"/>
      <c r="B15" s="32"/>
      <c r="C15" s="69"/>
      <c r="D15" s="72"/>
      <c r="E15" s="34"/>
      <c r="F15" s="32"/>
      <c r="G15" s="70"/>
      <c r="H15" s="71"/>
      <c r="I15" s="71"/>
      <c r="J15" s="71"/>
      <c r="K15" s="70"/>
      <c r="L15" s="71"/>
      <c r="M15" s="71"/>
      <c r="N15" s="70"/>
      <c r="O15" s="69"/>
      <c r="P15" s="71"/>
      <c r="Q15" s="71"/>
      <c r="R15" s="72"/>
      <c r="S15" s="72"/>
      <c r="T15" s="73"/>
      <c r="U15" s="71"/>
      <c r="V15" s="72"/>
      <c r="W15" s="72"/>
      <c r="X15" s="71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1"/>
      <c r="AN15" s="72"/>
      <c r="AO15" s="72"/>
    </row>
    <row r="16" spans="1:41" s="26" customFormat="1" ht="20.25">
      <c r="A16" s="68"/>
      <c r="B16" s="32"/>
      <c r="C16" s="69"/>
      <c r="D16" s="72"/>
      <c r="E16" s="34"/>
      <c r="F16" s="32"/>
      <c r="G16" s="70"/>
      <c r="H16" s="71"/>
      <c r="I16" s="71"/>
      <c r="J16" s="71"/>
      <c r="K16" s="70"/>
      <c r="L16" s="71"/>
      <c r="M16" s="71"/>
      <c r="N16" s="70"/>
      <c r="O16" s="69"/>
      <c r="P16" s="71"/>
      <c r="Q16" s="71"/>
      <c r="R16" s="72"/>
      <c r="S16" s="72"/>
      <c r="T16" s="73"/>
      <c r="U16" s="71"/>
      <c r="V16" s="72"/>
      <c r="W16" s="72"/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1"/>
      <c r="AN16" s="72"/>
      <c r="AO16" s="72"/>
    </row>
    <row r="17" spans="1:41" s="26" customFormat="1" ht="18.75">
      <c r="A17" s="42"/>
      <c r="B17" s="74"/>
      <c r="C17" s="44"/>
      <c r="D17" s="45"/>
      <c r="E17" s="45"/>
      <c r="F17" s="46"/>
      <c r="G17" s="47"/>
      <c r="H17" s="47"/>
      <c r="I17" s="47"/>
      <c r="J17" s="47"/>
      <c r="K17" s="47"/>
      <c r="L17" s="47"/>
      <c r="M17" s="47"/>
      <c r="N17" s="47"/>
      <c r="O17" s="44"/>
      <c r="P17" s="47"/>
      <c r="Q17" s="47"/>
      <c r="R17" s="47"/>
      <c r="S17" s="47"/>
      <c r="T17" s="48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8"/>
      <c r="AF17" s="47"/>
      <c r="AG17" s="48"/>
      <c r="AH17" s="47"/>
      <c r="AI17" s="48"/>
      <c r="AJ17" s="47"/>
      <c r="AK17" s="47"/>
      <c r="AL17" s="48"/>
      <c r="AM17" s="47"/>
      <c r="AN17" s="47"/>
      <c r="AO17" s="47"/>
    </row>
    <row r="18" spans="1:41" s="26" customFormat="1" ht="19.5" thickBot="1">
      <c r="A18" s="49" t="s">
        <v>5</v>
      </c>
      <c r="B18" s="49">
        <f>SUM(B4:B17)</f>
        <v>65752</v>
      </c>
      <c r="C18" s="77">
        <f>SUM(C4:C17)</f>
        <v>19932</v>
      </c>
      <c r="D18" s="49">
        <f>SUM(D4:D17)</f>
        <v>3041</v>
      </c>
      <c r="E18" s="49">
        <f>SUM(E4:E17)</f>
        <v>1302</v>
      </c>
      <c r="F18" s="49">
        <f>SUM(F4:F17)</f>
        <v>41477</v>
      </c>
      <c r="G18" s="49">
        <f>SUM(G4:G17)</f>
        <v>1496</v>
      </c>
      <c r="H18" s="49">
        <f>SUM(H4:H17)</f>
        <v>1064</v>
      </c>
      <c r="I18" s="49">
        <f>SUM(I4:I17)</f>
        <v>2796</v>
      </c>
      <c r="J18" s="49">
        <f>SUM(J4:J17)</f>
        <v>2854</v>
      </c>
      <c r="K18" s="50">
        <f>SUM(K4:K17)</f>
        <v>5650</v>
      </c>
      <c r="L18" s="49">
        <f>SUM(L4:L17)</f>
        <v>1171</v>
      </c>
      <c r="M18" s="49">
        <f>SUM(M4:M17)</f>
        <v>1198</v>
      </c>
      <c r="N18" s="50">
        <f>SUM(N4:N17)</f>
        <v>2369</v>
      </c>
      <c r="O18" s="49">
        <f>SUM(O4:O17)</f>
        <v>20205</v>
      </c>
      <c r="P18" s="49">
        <f>SUM(P4:P17)</f>
        <v>7170</v>
      </c>
      <c r="Q18" s="49">
        <f>SUM(Q4:Q17)</f>
        <v>5866</v>
      </c>
      <c r="R18" s="49">
        <v>0</v>
      </c>
      <c r="S18" s="49">
        <v>0</v>
      </c>
      <c r="T18" s="49">
        <f>SUM(T4:T17)</f>
        <v>3958</v>
      </c>
      <c r="U18" s="49">
        <f>SUM(U4:U17)</f>
        <v>565</v>
      </c>
      <c r="V18" s="49">
        <v>0</v>
      </c>
      <c r="W18" s="49">
        <v>0</v>
      </c>
      <c r="X18" s="49">
        <f>SUM(X4:X17)</f>
        <v>7170</v>
      </c>
      <c r="Y18" s="49">
        <v>0</v>
      </c>
      <c r="Z18" s="49">
        <f>SUM(Z4:Z17)</f>
        <v>1541</v>
      </c>
      <c r="AA18" s="49">
        <v>0</v>
      </c>
      <c r="AB18" s="49">
        <v>0</v>
      </c>
      <c r="AC18" s="49">
        <v>0</v>
      </c>
      <c r="AD18" s="49">
        <v>0</v>
      </c>
      <c r="AE18" s="49">
        <f>SUM(AE4:AE17)</f>
        <v>82</v>
      </c>
      <c r="AF18" s="49">
        <v>0</v>
      </c>
      <c r="AG18" s="50">
        <f>SUM(AG4:AG17)</f>
        <v>11139</v>
      </c>
      <c r="AH18" s="49">
        <v>0</v>
      </c>
      <c r="AI18" s="50">
        <f>SUM(AI4:AI17)</f>
        <v>6</v>
      </c>
      <c r="AJ18" s="49">
        <v>0</v>
      </c>
      <c r="AK18" s="49">
        <v>0</v>
      </c>
      <c r="AL18" s="49">
        <f>SUM(AL4:AL17)</f>
        <v>2</v>
      </c>
      <c r="AM18" s="49">
        <f>SUM(AM4:AM17)</f>
        <v>7</v>
      </c>
      <c r="AN18" s="49">
        <v>0</v>
      </c>
      <c r="AO18" s="49">
        <v>0</v>
      </c>
    </row>
    <row r="19" ht="19.5" thickTop="1"/>
    <row r="20" spans="2:26" ht="18.75">
      <c r="B20" s="55" t="s">
        <v>42</v>
      </c>
      <c r="C20" s="53" t="s">
        <v>43</v>
      </c>
      <c r="G20" s="55" t="s">
        <v>42</v>
      </c>
      <c r="H20" s="13" t="s">
        <v>46</v>
      </c>
      <c r="O20" s="55" t="s">
        <v>42</v>
      </c>
      <c r="Q20" s="13" t="s">
        <v>54</v>
      </c>
      <c r="X20" s="55" t="s">
        <v>42</v>
      </c>
      <c r="Z20" s="13" t="s">
        <v>58</v>
      </c>
    </row>
    <row r="21" spans="3:17" ht="18.75">
      <c r="C21" s="53" t="s">
        <v>45</v>
      </c>
      <c r="G21" s="52"/>
      <c r="H21" s="13" t="s">
        <v>49</v>
      </c>
      <c r="Q21" s="13" t="s">
        <v>56</v>
      </c>
    </row>
    <row r="22" spans="8:17" ht="18.75">
      <c r="H22" s="13" t="s">
        <v>50</v>
      </c>
      <c r="Q22" s="13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O22"/>
  <sheetViews>
    <sheetView zoomScale="90" zoomScaleNormal="90" zoomScalePageLayoutView="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14" sqref="AA14"/>
    </sheetView>
  </sheetViews>
  <sheetFormatPr defaultColWidth="9.140625" defaultRowHeight="12.75"/>
  <cols>
    <col min="1" max="1" width="18.57421875" style="13" customWidth="1"/>
    <col min="2" max="2" width="22.28125" style="52" customWidth="1"/>
    <col min="3" max="3" width="22.00390625" style="53" customWidth="1"/>
    <col min="4" max="4" width="20.57421875" style="52" customWidth="1"/>
    <col min="5" max="5" width="21.00390625" style="52" customWidth="1"/>
    <col min="6" max="6" width="22.00390625" style="52" customWidth="1"/>
    <col min="7" max="7" width="14.28125" style="53" customWidth="1"/>
    <col min="8" max="11" width="14.28125" style="13" customWidth="1"/>
    <col min="12" max="12" width="13.00390625" style="13" customWidth="1"/>
    <col min="13" max="13" width="13.421875" style="13" customWidth="1"/>
    <col min="14" max="14" width="11.421875" style="13" customWidth="1"/>
    <col min="15" max="15" width="12.7109375" style="54" customWidth="1"/>
    <col min="16" max="20" width="12.7109375" style="13" customWidth="1"/>
    <col min="21" max="21" width="10.7109375" style="13" customWidth="1"/>
    <col min="22" max="23" width="12.7109375" style="13" customWidth="1"/>
    <col min="24" max="26" width="12.8515625" style="13" customWidth="1"/>
    <col min="27" max="27" width="14.7109375" style="13" customWidth="1"/>
    <col min="28" max="32" width="10.140625" style="13" customWidth="1"/>
    <col min="33" max="33" width="12.8515625" style="13" customWidth="1"/>
    <col min="34" max="37" width="12.140625" style="13" customWidth="1"/>
    <col min="38" max="38" width="11.140625" style="13" customWidth="1"/>
    <col min="39" max="39" width="15.8515625" style="13" customWidth="1"/>
    <col min="40" max="40" width="18.28125" style="13" customWidth="1"/>
    <col min="41" max="41" width="17.8515625" style="13" customWidth="1"/>
    <col min="42" max="16384" width="9.140625" style="13" customWidth="1"/>
  </cols>
  <sheetData>
    <row r="1" spans="1:41" s="5" customFormat="1" ht="21" thickBot="1">
      <c r="A1" s="1"/>
      <c r="B1" s="2" t="s">
        <v>118</v>
      </c>
      <c r="C1" s="2"/>
      <c r="D1" s="3"/>
      <c r="E1" s="3"/>
      <c r="F1" s="3"/>
      <c r="G1" s="2" t="s">
        <v>119</v>
      </c>
      <c r="H1" s="2"/>
      <c r="I1" s="2"/>
      <c r="J1" s="2"/>
      <c r="K1" s="2"/>
      <c r="L1" s="2"/>
      <c r="M1" s="2"/>
      <c r="N1" s="2"/>
      <c r="O1" s="4" t="s">
        <v>120</v>
      </c>
      <c r="P1" s="2"/>
      <c r="Q1" s="2"/>
      <c r="R1" s="2"/>
      <c r="S1" s="2"/>
      <c r="T1" s="2"/>
      <c r="U1" s="2"/>
      <c r="V1" s="2"/>
      <c r="W1" s="2"/>
      <c r="X1" s="2" t="s">
        <v>121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122</v>
      </c>
      <c r="AI1" s="2"/>
      <c r="AJ1" s="2"/>
      <c r="AK1" s="2"/>
      <c r="AL1" s="2"/>
      <c r="AM1" s="2"/>
      <c r="AN1" s="2"/>
      <c r="AO1" s="2"/>
    </row>
    <row r="2" spans="1:41" ht="28.5" customHeight="1" thickTop="1">
      <c r="A2" s="6" t="s">
        <v>38</v>
      </c>
      <c r="B2" s="7" t="s">
        <v>1</v>
      </c>
      <c r="C2" s="8" t="s">
        <v>1</v>
      </c>
      <c r="D2" s="7" t="s">
        <v>1</v>
      </c>
      <c r="E2" s="7" t="s">
        <v>1</v>
      </c>
      <c r="F2" s="7" t="s">
        <v>1</v>
      </c>
      <c r="G2" s="58" t="s">
        <v>6</v>
      </c>
      <c r="H2" s="59"/>
      <c r="I2" s="60" t="s">
        <v>47</v>
      </c>
      <c r="J2" s="61"/>
      <c r="K2" s="62"/>
      <c r="L2" s="60" t="s">
        <v>48</v>
      </c>
      <c r="M2" s="61"/>
      <c r="N2" s="62"/>
      <c r="O2" s="10" t="s">
        <v>1</v>
      </c>
      <c r="P2" s="8" t="s">
        <v>10</v>
      </c>
      <c r="Q2" s="8" t="s">
        <v>11</v>
      </c>
      <c r="R2" s="8" t="s">
        <v>12</v>
      </c>
      <c r="S2" s="8" t="s">
        <v>13</v>
      </c>
      <c r="T2" s="66" t="s">
        <v>55</v>
      </c>
      <c r="U2" s="66" t="s">
        <v>14</v>
      </c>
      <c r="V2" s="66" t="s">
        <v>16</v>
      </c>
      <c r="W2" s="8" t="s">
        <v>17</v>
      </c>
      <c r="X2" s="60" t="s">
        <v>18</v>
      </c>
      <c r="Y2" s="62"/>
      <c r="Z2" s="63" t="s">
        <v>53</v>
      </c>
      <c r="AA2" s="64"/>
      <c r="AB2" s="64"/>
      <c r="AC2" s="64"/>
      <c r="AD2" s="64"/>
      <c r="AE2" s="64"/>
      <c r="AF2" s="64"/>
      <c r="AG2" s="65"/>
      <c r="AH2" s="9" t="s">
        <v>22</v>
      </c>
      <c r="AI2" s="9" t="s">
        <v>24</v>
      </c>
      <c r="AJ2" s="11" t="s">
        <v>26</v>
      </c>
      <c r="AK2" s="11" t="s">
        <v>27</v>
      </c>
      <c r="AL2" s="11" t="s">
        <v>28</v>
      </c>
      <c r="AM2" s="11" t="s">
        <v>29</v>
      </c>
      <c r="AN2" s="56" t="s">
        <v>31</v>
      </c>
      <c r="AO2" s="57"/>
    </row>
    <row r="3" spans="1:41" s="19" customFormat="1" ht="24.75" customHeight="1">
      <c r="A3" s="14"/>
      <c r="B3" s="15" t="s">
        <v>0</v>
      </c>
      <c r="C3" s="14" t="s">
        <v>44</v>
      </c>
      <c r="D3" s="15" t="s">
        <v>3</v>
      </c>
      <c r="E3" s="15" t="s">
        <v>32</v>
      </c>
      <c r="F3" s="15" t="s">
        <v>4</v>
      </c>
      <c r="G3" s="16" t="s">
        <v>0</v>
      </c>
      <c r="H3" s="16" t="s">
        <v>7</v>
      </c>
      <c r="I3" s="16" t="s">
        <v>8</v>
      </c>
      <c r="J3" s="16" t="s">
        <v>9</v>
      </c>
      <c r="K3" s="16" t="s">
        <v>0</v>
      </c>
      <c r="L3" s="16" t="s">
        <v>8</v>
      </c>
      <c r="M3" s="16" t="s">
        <v>9</v>
      </c>
      <c r="N3" s="16" t="s">
        <v>0</v>
      </c>
      <c r="O3" s="17" t="s">
        <v>2</v>
      </c>
      <c r="P3" s="14"/>
      <c r="Q3" s="14"/>
      <c r="R3" s="14"/>
      <c r="S3" s="14" t="s">
        <v>15</v>
      </c>
      <c r="T3" s="67"/>
      <c r="U3" s="67"/>
      <c r="V3" s="67"/>
      <c r="W3" s="14" t="s">
        <v>4</v>
      </c>
      <c r="X3" s="16" t="s">
        <v>19</v>
      </c>
      <c r="Y3" s="16" t="s">
        <v>20</v>
      </c>
      <c r="Z3" s="18" t="s">
        <v>21</v>
      </c>
      <c r="AA3" s="18" t="s">
        <v>33</v>
      </c>
      <c r="AB3" s="18" t="s">
        <v>40</v>
      </c>
      <c r="AC3" s="18" t="s">
        <v>51</v>
      </c>
      <c r="AD3" s="18" t="s">
        <v>41</v>
      </c>
      <c r="AE3" s="18" t="s">
        <v>52</v>
      </c>
      <c r="AF3" s="18" t="s">
        <v>39</v>
      </c>
      <c r="AG3" s="16" t="s">
        <v>4</v>
      </c>
      <c r="AH3" s="14" t="s">
        <v>23</v>
      </c>
      <c r="AI3" s="14" t="s">
        <v>25</v>
      </c>
      <c r="AJ3" s="14" t="s">
        <v>25</v>
      </c>
      <c r="AK3" s="14" t="s">
        <v>34</v>
      </c>
      <c r="AL3" s="14" t="s">
        <v>23</v>
      </c>
      <c r="AM3" s="14" t="s">
        <v>30</v>
      </c>
      <c r="AN3" s="16" t="s">
        <v>35</v>
      </c>
      <c r="AO3" s="16" t="s">
        <v>36</v>
      </c>
    </row>
    <row r="4" spans="1:41" s="26" customFormat="1" ht="20.25">
      <c r="A4" s="20" t="s">
        <v>108</v>
      </c>
      <c r="B4" s="24">
        <v>18960</v>
      </c>
      <c r="C4" s="21">
        <v>1193</v>
      </c>
      <c r="D4" s="24">
        <v>346</v>
      </c>
      <c r="E4" s="24">
        <v>112</v>
      </c>
      <c r="F4" s="23">
        <v>912</v>
      </c>
      <c r="G4" s="23">
        <v>91</v>
      </c>
      <c r="H4" s="23">
        <v>87</v>
      </c>
      <c r="I4" s="23">
        <v>160</v>
      </c>
      <c r="J4" s="23">
        <v>172</v>
      </c>
      <c r="K4" s="23">
        <v>332</v>
      </c>
      <c r="L4" s="23">
        <v>146</v>
      </c>
      <c r="M4" s="23">
        <v>167</v>
      </c>
      <c r="N4" s="23">
        <v>313</v>
      </c>
      <c r="O4" s="21">
        <v>1193</v>
      </c>
      <c r="P4" s="23">
        <v>435</v>
      </c>
      <c r="Q4" s="24">
        <v>26</v>
      </c>
      <c r="R4" s="23">
        <v>303</v>
      </c>
      <c r="S4" s="23">
        <v>0</v>
      </c>
      <c r="T4" s="24">
        <v>384</v>
      </c>
      <c r="U4" s="23">
        <v>45</v>
      </c>
      <c r="V4" s="23">
        <v>0</v>
      </c>
      <c r="W4" s="23">
        <v>0</v>
      </c>
      <c r="X4" s="23">
        <v>435</v>
      </c>
      <c r="Y4" s="23">
        <v>0</v>
      </c>
      <c r="Z4" s="24"/>
      <c r="AA4" s="25"/>
      <c r="AB4" s="24"/>
      <c r="AC4" s="23">
        <v>0</v>
      </c>
      <c r="AD4" s="25"/>
      <c r="AE4" s="25">
        <v>5</v>
      </c>
      <c r="AF4" s="23">
        <v>0</v>
      </c>
      <c r="AG4" s="23">
        <v>0</v>
      </c>
      <c r="AH4" s="23">
        <v>0</v>
      </c>
      <c r="AI4" s="23">
        <v>0</v>
      </c>
      <c r="AJ4" s="23">
        <v>0</v>
      </c>
      <c r="AK4" s="24">
        <v>0</v>
      </c>
      <c r="AL4" s="23">
        <v>0</v>
      </c>
      <c r="AM4" s="23">
        <v>1</v>
      </c>
      <c r="AN4" s="23">
        <v>18</v>
      </c>
      <c r="AO4" s="85">
        <v>90</v>
      </c>
    </row>
    <row r="5" spans="1:41" s="26" customFormat="1" ht="18.75">
      <c r="A5" s="27" t="s">
        <v>109</v>
      </c>
      <c r="B5" s="32">
        <v>12840</v>
      </c>
      <c r="C5" s="29">
        <v>1354</v>
      </c>
      <c r="D5" s="34">
        <v>364</v>
      </c>
      <c r="E5" s="34">
        <v>110</v>
      </c>
      <c r="F5" s="32">
        <v>942</v>
      </c>
      <c r="G5" s="32">
        <v>169</v>
      </c>
      <c r="H5" s="32">
        <v>159</v>
      </c>
      <c r="I5" s="33">
        <v>295</v>
      </c>
      <c r="J5" s="33">
        <v>324</v>
      </c>
      <c r="K5" s="32">
        <v>619</v>
      </c>
      <c r="L5" s="33">
        <v>275</v>
      </c>
      <c r="M5" s="33">
        <v>297</v>
      </c>
      <c r="N5" s="32">
        <v>572</v>
      </c>
      <c r="O5" s="29">
        <v>1354</v>
      </c>
      <c r="P5" s="33">
        <v>695</v>
      </c>
      <c r="Q5" s="34">
        <v>38</v>
      </c>
      <c r="R5" s="33">
        <v>276</v>
      </c>
      <c r="S5" s="34">
        <v>0</v>
      </c>
      <c r="T5" s="33">
        <v>302</v>
      </c>
      <c r="U5" s="33">
        <v>43</v>
      </c>
      <c r="V5" s="34">
        <v>0</v>
      </c>
      <c r="W5" s="34">
        <v>0</v>
      </c>
      <c r="X5" s="33">
        <v>695</v>
      </c>
      <c r="Y5" s="34">
        <v>0</v>
      </c>
      <c r="Z5" s="33">
        <v>30</v>
      </c>
      <c r="AA5" s="34"/>
      <c r="AB5" s="34"/>
      <c r="AC5" s="34">
        <v>0</v>
      </c>
      <c r="AD5" s="34"/>
      <c r="AE5" s="34">
        <v>10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86" t="s">
        <v>123</v>
      </c>
      <c r="AL5" s="34">
        <v>0</v>
      </c>
      <c r="AM5" s="33">
        <v>3</v>
      </c>
      <c r="AN5" s="33">
        <v>21</v>
      </c>
      <c r="AO5" s="86">
        <v>78</v>
      </c>
    </row>
    <row r="6" spans="1:41" s="26" customFormat="1" ht="20.25">
      <c r="A6" s="35" t="s">
        <v>110</v>
      </c>
      <c r="B6" s="32">
        <v>12488</v>
      </c>
      <c r="C6" s="29">
        <v>1317</v>
      </c>
      <c r="D6" s="34">
        <v>380</v>
      </c>
      <c r="E6" s="34">
        <v>129</v>
      </c>
      <c r="F6" s="32">
        <v>1187</v>
      </c>
      <c r="G6" s="32">
        <v>128</v>
      </c>
      <c r="H6" s="32">
        <v>116</v>
      </c>
      <c r="I6" s="32">
        <v>239</v>
      </c>
      <c r="J6" s="32">
        <v>209</v>
      </c>
      <c r="K6" s="32">
        <v>448</v>
      </c>
      <c r="L6" s="32">
        <v>189</v>
      </c>
      <c r="M6" s="32">
        <v>229</v>
      </c>
      <c r="N6" s="32">
        <v>418</v>
      </c>
      <c r="O6" s="29">
        <v>1317</v>
      </c>
      <c r="P6" s="32">
        <v>454</v>
      </c>
      <c r="Q6" s="34">
        <v>59</v>
      </c>
      <c r="R6" s="32">
        <v>314</v>
      </c>
      <c r="S6" s="34">
        <v>0</v>
      </c>
      <c r="T6" s="34">
        <v>421</v>
      </c>
      <c r="U6" s="32">
        <v>69</v>
      </c>
      <c r="V6" s="34">
        <v>0</v>
      </c>
      <c r="W6" s="34">
        <v>0</v>
      </c>
      <c r="X6" s="32">
        <v>454</v>
      </c>
      <c r="Y6" s="34">
        <v>0</v>
      </c>
      <c r="Z6" s="34"/>
      <c r="AA6" s="36"/>
      <c r="AB6" s="34">
        <v>20</v>
      </c>
      <c r="AC6" s="34">
        <v>0</v>
      </c>
      <c r="AD6" s="36"/>
      <c r="AE6" s="36">
        <v>8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86" t="s">
        <v>123</v>
      </c>
      <c r="AL6" s="34">
        <v>0</v>
      </c>
      <c r="AM6" s="32">
        <v>5</v>
      </c>
      <c r="AN6" s="32">
        <v>15</v>
      </c>
      <c r="AO6" s="86">
        <v>45</v>
      </c>
    </row>
    <row r="7" spans="1:41" s="26" customFormat="1" ht="20.25">
      <c r="A7" s="35" t="s">
        <v>111</v>
      </c>
      <c r="B7" s="32">
        <v>6380</v>
      </c>
      <c r="C7" s="29">
        <v>2103</v>
      </c>
      <c r="D7" s="34">
        <v>462</v>
      </c>
      <c r="E7" s="34">
        <v>96</v>
      </c>
      <c r="F7" s="32">
        <v>1326</v>
      </c>
      <c r="G7" s="32">
        <v>193</v>
      </c>
      <c r="H7" s="32">
        <v>180</v>
      </c>
      <c r="I7" s="32">
        <v>302</v>
      </c>
      <c r="J7" s="32">
        <v>316</v>
      </c>
      <c r="K7" s="32">
        <v>618</v>
      </c>
      <c r="L7" s="32">
        <v>307</v>
      </c>
      <c r="M7" s="32">
        <v>341</v>
      </c>
      <c r="N7" s="32">
        <v>648</v>
      </c>
      <c r="O7" s="29">
        <v>2103</v>
      </c>
      <c r="P7" s="32">
        <v>820</v>
      </c>
      <c r="Q7" s="34">
        <v>177</v>
      </c>
      <c r="R7" s="32">
        <v>419</v>
      </c>
      <c r="S7" s="34">
        <v>0</v>
      </c>
      <c r="T7" s="34">
        <v>557</v>
      </c>
      <c r="U7" s="32">
        <v>127</v>
      </c>
      <c r="V7" s="34">
        <v>0</v>
      </c>
      <c r="W7" s="34">
        <v>0</v>
      </c>
      <c r="X7" s="32">
        <v>820</v>
      </c>
      <c r="Y7" s="34">
        <v>0</v>
      </c>
      <c r="Z7" s="34"/>
      <c r="AA7" s="36"/>
      <c r="AB7" s="34"/>
      <c r="AC7" s="34">
        <v>0</v>
      </c>
      <c r="AD7" s="36"/>
      <c r="AE7" s="36">
        <v>8</v>
      </c>
      <c r="AF7" s="34">
        <v>0</v>
      </c>
      <c r="AG7" s="34">
        <v>0</v>
      </c>
      <c r="AH7" s="34">
        <v>0</v>
      </c>
      <c r="AI7" s="34">
        <v>0</v>
      </c>
      <c r="AJ7" s="32">
        <v>1</v>
      </c>
      <c r="AK7" s="83">
        <v>0</v>
      </c>
      <c r="AL7" s="34">
        <v>0</v>
      </c>
      <c r="AM7" s="32">
        <v>5</v>
      </c>
      <c r="AN7" s="32">
        <v>30</v>
      </c>
      <c r="AO7" s="86">
        <v>29</v>
      </c>
    </row>
    <row r="8" spans="1:41" s="26" customFormat="1" ht="20.25">
      <c r="A8" s="35" t="s">
        <v>112</v>
      </c>
      <c r="B8" s="32">
        <v>8797</v>
      </c>
      <c r="C8" s="29">
        <v>2130</v>
      </c>
      <c r="D8" s="34">
        <v>312</v>
      </c>
      <c r="E8" s="34">
        <v>92</v>
      </c>
      <c r="F8" s="32">
        <v>512</v>
      </c>
      <c r="G8" s="32">
        <v>245</v>
      </c>
      <c r="H8" s="32">
        <v>212</v>
      </c>
      <c r="I8" s="32">
        <v>341</v>
      </c>
      <c r="J8" s="32">
        <v>351</v>
      </c>
      <c r="K8" s="32">
        <v>692</v>
      </c>
      <c r="L8" s="32">
        <v>371</v>
      </c>
      <c r="M8" s="32">
        <v>392</v>
      </c>
      <c r="N8" s="32">
        <v>763</v>
      </c>
      <c r="O8" s="29">
        <v>2130</v>
      </c>
      <c r="P8" s="32">
        <v>1023</v>
      </c>
      <c r="Q8" s="34">
        <v>516</v>
      </c>
      <c r="R8" s="32">
        <v>236</v>
      </c>
      <c r="S8" s="34">
        <v>0</v>
      </c>
      <c r="T8" s="34">
        <v>324</v>
      </c>
      <c r="U8" s="32">
        <v>34</v>
      </c>
      <c r="V8" s="34">
        <v>0</v>
      </c>
      <c r="W8" s="34">
        <v>0</v>
      </c>
      <c r="X8" s="32">
        <v>1023</v>
      </c>
      <c r="Y8" s="34">
        <v>0</v>
      </c>
      <c r="Z8" s="34">
        <v>43</v>
      </c>
      <c r="AA8" s="36"/>
      <c r="AB8" s="34"/>
      <c r="AC8" s="34">
        <v>0</v>
      </c>
      <c r="AD8" s="36"/>
      <c r="AE8" s="34">
        <v>17</v>
      </c>
      <c r="AF8" s="34">
        <v>0</v>
      </c>
      <c r="AG8" s="34">
        <v>0</v>
      </c>
      <c r="AH8" s="34">
        <v>0</v>
      </c>
      <c r="AI8" s="34">
        <v>0</v>
      </c>
      <c r="AJ8" s="32">
        <v>1</v>
      </c>
      <c r="AK8" s="86" t="s">
        <v>123</v>
      </c>
      <c r="AL8" s="34">
        <v>0</v>
      </c>
      <c r="AM8" s="32">
        <v>6</v>
      </c>
      <c r="AN8" s="32">
        <v>42</v>
      </c>
      <c r="AO8" s="86">
        <v>46</v>
      </c>
    </row>
    <row r="9" spans="1:41" s="26" customFormat="1" ht="20.25">
      <c r="A9" s="35" t="s">
        <v>113</v>
      </c>
      <c r="B9" s="32">
        <v>4666</v>
      </c>
      <c r="C9" s="29">
        <v>821</v>
      </c>
      <c r="D9" s="34">
        <v>275</v>
      </c>
      <c r="E9" s="34">
        <v>62</v>
      </c>
      <c r="F9" s="32">
        <v>801</v>
      </c>
      <c r="G9" s="32">
        <v>131</v>
      </c>
      <c r="H9" s="32">
        <v>122</v>
      </c>
      <c r="I9" s="32">
        <v>225</v>
      </c>
      <c r="J9" s="32">
        <v>227</v>
      </c>
      <c r="K9" s="32">
        <v>452</v>
      </c>
      <c r="L9" s="32">
        <v>210</v>
      </c>
      <c r="M9" s="32">
        <v>229</v>
      </c>
      <c r="N9" s="32">
        <v>439</v>
      </c>
      <c r="O9" s="29">
        <v>821</v>
      </c>
      <c r="P9" s="32">
        <v>356</v>
      </c>
      <c r="Q9" s="34">
        <v>31</v>
      </c>
      <c r="R9" s="32">
        <v>128</v>
      </c>
      <c r="S9" s="34">
        <v>0</v>
      </c>
      <c r="T9" s="34">
        <v>264</v>
      </c>
      <c r="U9" s="32">
        <v>42</v>
      </c>
      <c r="V9" s="34">
        <v>0</v>
      </c>
      <c r="W9" s="34">
        <v>0</v>
      </c>
      <c r="X9" s="32">
        <v>356</v>
      </c>
      <c r="Y9" s="34">
        <v>0</v>
      </c>
      <c r="Z9" s="34">
        <v>6</v>
      </c>
      <c r="AA9" s="36"/>
      <c r="AB9" s="34"/>
      <c r="AC9" s="34">
        <v>0</v>
      </c>
      <c r="AD9" s="36"/>
      <c r="AE9" s="34">
        <v>12</v>
      </c>
      <c r="AF9" s="34">
        <v>0</v>
      </c>
      <c r="AG9" s="34">
        <v>0</v>
      </c>
      <c r="AH9" s="34">
        <v>0</v>
      </c>
      <c r="AI9" s="34">
        <v>0</v>
      </c>
      <c r="AJ9" s="32">
        <v>1</v>
      </c>
      <c r="AK9" s="86" t="s">
        <v>124</v>
      </c>
      <c r="AL9" s="34">
        <v>0</v>
      </c>
      <c r="AM9" s="32">
        <v>4</v>
      </c>
      <c r="AN9" s="32">
        <v>28</v>
      </c>
      <c r="AO9" s="86">
        <v>45</v>
      </c>
    </row>
    <row r="10" spans="1:41" s="41" customFormat="1" ht="20.25">
      <c r="A10" s="27" t="s">
        <v>114</v>
      </c>
      <c r="B10" s="32">
        <v>11742</v>
      </c>
      <c r="C10" s="38">
        <v>2055</v>
      </c>
      <c r="D10" s="34">
        <v>416</v>
      </c>
      <c r="E10" s="34">
        <v>67</v>
      </c>
      <c r="F10" s="32">
        <v>797</v>
      </c>
      <c r="G10" s="32">
        <v>252</v>
      </c>
      <c r="H10" s="33">
        <v>220</v>
      </c>
      <c r="I10" s="33">
        <v>377</v>
      </c>
      <c r="J10" s="33">
        <v>385</v>
      </c>
      <c r="K10" s="32">
        <v>762</v>
      </c>
      <c r="L10" s="33">
        <v>391</v>
      </c>
      <c r="M10" s="33">
        <v>401</v>
      </c>
      <c r="N10" s="32">
        <v>792</v>
      </c>
      <c r="O10" s="29">
        <v>2055</v>
      </c>
      <c r="P10" s="33">
        <v>879</v>
      </c>
      <c r="Q10" s="34">
        <v>292</v>
      </c>
      <c r="R10" s="33">
        <v>278</v>
      </c>
      <c r="S10" s="34">
        <v>0</v>
      </c>
      <c r="T10" s="34">
        <v>530</v>
      </c>
      <c r="U10" s="33">
        <v>76</v>
      </c>
      <c r="V10" s="34">
        <v>0</v>
      </c>
      <c r="W10" s="34">
        <v>0</v>
      </c>
      <c r="X10" s="33">
        <v>879</v>
      </c>
      <c r="Y10" s="34">
        <v>0</v>
      </c>
      <c r="Z10" s="34">
        <v>20</v>
      </c>
      <c r="AA10" s="34">
        <v>10</v>
      </c>
      <c r="AB10" s="34"/>
      <c r="AC10" s="34">
        <v>0</v>
      </c>
      <c r="AD10" s="34">
        <v>31</v>
      </c>
      <c r="AE10" s="34">
        <v>20</v>
      </c>
      <c r="AF10" s="34">
        <v>0</v>
      </c>
      <c r="AG10" s="34">
        <v>0</v>
      </c>
      <c r="AH10" s="34">
        <v>0</v>
      </c>
      <c r="AI10" s="34">
        <v>0</v>
      </c>
      <c r="AJ10" s="34"/>
      <c r="AK10" s="86" t="s">
        <v>124</v>
      </c>
      <c r="AL10" s="34">
        <v>0</v>
      </c>
      <c r="AM10" s="33">
        <v>6</v>
      </c>
      <c r="AN10" s="34">
        <v>35</v>
      </c>
      <c r="AO10" s="86">
        <v>252</v>
      </c>
    </row>
    <row r="11" spans="1:41" s="26" customFormat="1" ht="18.75">
      <c r="A11" s="27" t="s">
        <v>115</v>
      </c>
      <c r="B11" s="32">
        <v>3819</v>
      </c>
      <c r="C11" s="29">
        <v>1146</v>
      </c>
      <c r="D11" s="34">
        <v>281</v>
      </c>
      <c r="E11" s="34">
        <v>98</v>
      </c>
      <c r="F11" s="32">
        <v>914</v>
      </c>
      <c r="G11" s="32">
        <v>106</v>
      </c>
      <c r="H11" s="33">
        <v>99</v>
      </c>
      <c r="I11" s="33">
        <v>193</v>
      </c>
      <c r="J11" s="33">
        <v>184</v>
      </c>
      <c r="K11" s="32">
        <v>377</v>
      </c>
      <c r="L11" s="33">
        <v>174</v>
      </c>
      <c r="M11" s="33">
        <v>182</v>
      </c>
      <c r="N11" s="32">
        <v>356</v>
      </c>
      <c r="O11" s="29">
        <v>1146</v>
      </c>
      <c r="P11" s="33">
        <v>409</v>
      </c>
      <c r="Q11" s="34">
        <v>10</v>
      </c>
      <c r="R11" s="33">
        <v>283</v>
      </c>
      <c r="S11" s="34">
        <v>0</v>
      </c>
      <c r="T11" s="34">
        <v>376</v>
      </c>
      <c r="U11" s="34">
        <v>68</v>
      </c>
      <c r="V11" s="34">
        <v>0</v>
      </c>
      <c r="W11" s="34">
        <v>0</v>
      </c>
      <c r="X11" s="33">
        <v>409</v>
      </c>
      <c r="Y11" s="34">
        <v>0</v>
      </c>
      <c r="Z11" s="34"/>
      <c r="AA11" s="34"/>
      <c r="AB11" s="34"/>
      <c r="AC11" s="34">
        <v>0</v>
      </c>
      <c r="AD11" s="34"/>
      <c r="AE11" s="34">
        <v>7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3">
        <v>2</v>
      </c>
      <c r="AN11" s="34">
        <v>20</v>
      </c>
      <c r="AO11" s="86">
        <v>20</v>
      </c>
    </row>
    <row r="12" spans="1:41" s="26" customFormat="1" ht="18.75">
      <c r="A12" s="27" t="s">
        <v>116</v>
      </c>
      <c r="B12" s="32">
        <v>6415</v>
      </c>
      <c r="C12" s="29">
        <v>611</v>
      </c>
      <c r="D12" s="34">
        <v>145</v>
      </c>
      <c r="E12" s="34">
        <v>36</v>
      </c>
      <c r="F12" s="32">
        <v>274</v>
      </c>
      <c r="G12" s="32">
        <v>47</v>
      </c>
      <c r="H12" s="33">
        <v>44</v>
      </c>
      <c r="I12" s="33">
        <v>87</v>
      </c>
      <c r="J12" s="33">
        <v>73</v>
      </c>
      <c r="K12" s="32">
        <v>160</v>
      </c>
      <c r="L12" s="33">
        <v>74</v>
      </c>
      <c r="M12" s="33">
        <v>84</v>
      </c>
      <c r="N12" s="32">
        <v>158</v>
      </c>
      <c r="O12" s="29">
        <v>611</v>
      </c>
      <c r="P12" s="33">
        <v>249</v>
      </c>
      <c r="Q12" s="33">
        <v>42</v>
      </c>
      <c r="R12" s="34">
        <v>86</v>
      </c>
      <c r="S12" s="34">
        <v>0</v>
      </c>
      <c r="T12" s="34">
        <v>189</v>
      </c>
      <c r="U12" s="33">
        <v>45</v>
      </c>
      <c r="V12" s="34">
        <v>0</v>
      </c>
      <c r="W12" s="34">
        <v>0</v>
      </c>
      <c r="X12" s="33">
        <v>249</v>
      </c>
      <c r="Y12" s="34">
        <v>0</v>
      </c>
      <c r="Z12" s="34"/>
      <c r="AA12" s="34"/>
      <c r="AB12" s="34"/>
      <c r="AC12" s="34">
        <v>0</v>
      </c>
      <c r="AD12" s="34"/>
      <c r="AE12" s="34">
        <v>5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3">
        <v>1</v>
      </c>
      <c r="AN12" s="34">
        <v>20</v>
      </c>
      <c r="AO12" s="86">
        <v>19</v>
      </c>
    </row>
    <row r="13" spans="1:41" s="26" customFormat="1" ht="20.25">
      <c r="A13" s="87" t="s">
        <v>117</v>
      </c>
      <c r="B13" s="32">
        <v>4450</v>
      </c>
      <c r="C13" s="69">
        <v>1085</v>
      </c>
      <c r="D13" s="72">
        <v>158</v>
      </c>
      <c r="E13" s="34">
        <v>48</v>
      </c>
      <c r="F13" s="32">
        <v>275</v>
      </c>
      <c r="G13" s="70">
        <v>98</v>
      </c>
      <c r="H13" s="71">
        <v>88</v>
      </c>
      <c r="I13" s="71">
        <v>139</v>
      </c>
      <c r="J13" s="71">
        <v>172</v>
      </c>
      <c r="K13" s="70">
        <v>311</v>
      </c>
      <c r="L13" s="71">
        <v>144</v>
      </c>
      <c r="M13" s="71">
        <v>172</v>
      </c>
      <c r="N13" s="70">
        <v>316</v>
      </c>
      <c r="O13" s="69">
        <v>1085</v>
      </c>
      <c r="P13" s="71">
        <v>532</v>
      </c>
      <c r="Q13" s="71">
        <v>258</v>
      </c>
      <c r="R13" s="72">
        <v>115</v>
      </c>
      <c r="S13" s="34">
        <v>0</v>
      </c>
      <c r="T13" s="73">
        <v>164</v>
      </c>
      <c r="U13" s="71">
        <v>16</v>
      </c>
      <c r="V13" s="34">
        <v>0</v>
      </c>
      <c r="W13" s="34">
        <v>0</v>
      </c>
      <c r="X13" s="71">
        <v>532</v>
      </c>
      <c r="Y13" s="34">
        <v>0</v>
      </c>
      <c r="Z13" s="72">
        <v>30</v>
      </c>
      <c r="AA13" s="72"/>
      <c r="AB13" s="72"/>
      <c r="AC13" s="34">
        <v>0</v>
      </c>
      <c r="AD13" s="72"/>
      <c r="AE13" s="72">
        <v>15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71">
        <v>3</v>
      </c>
      <c r="AN13" s="72">
        <v>22</v>
      </c>
      <c r="AO13" s="86">
        <v>26</v>
      </c>
    </row>
    <row r="14" spans="1:41" s="26" customFormat="1" ht="20.25">
      <c r="A14" s="68"/>
      <c r="B14" s="32"/>
      <c r="C14" s="69"/>
      <c r="D14" s="72"/>
      <c r="E14" s="34"/>
      <c r="F14" s="32"/>
      <c r="G14" s="70"/>
      <c r="H14" s="71"/>
      <c r="I14" s="71"/>
      <c r="J14" s="71"/>
      <c r="K14" s="70"/>
      <c r="L14" s="71"/>
      <c r="M14" s="71"/>
      <c r="N14" s="70"/>
      <c r="O14" s="69"/>
      <c r="P14" s="71"/>
      <c r="Q14" s="71"/>
      <c r="R14" s="72"/>
      <c r="S14" s="72"/>
      <c r="T14" s="73"/>
      <c r="U14" s="71"/>
      <c r="V14" s="72"/>
      <c r="W14" s="72"/>
      <c r="X14" s="71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1"/>
      <c r="AK14" s="72"/>
      <c r="AL14" s="72"/>
      <c r="AM14" s="71"/>
      <c r="AN14" s="72"/>
      <c r="AO14" s="86"/>
    </row>
    <row r="15" spans="1:41" s="26" customFormat="1" ht="20.25">
      <c r="A15" s="68"/>
      <c r="B15" s="32"/>
      <c r="C15" s="69"/>
      <c r="D15" s="72"/>
      <c r="E15" s="34"/>
      <c r="F15" s="32"/>
      <c r="G15" s="70"/>
      <c r="H15" s="71"/>
      <c r="I15" s="71"/>
      <c r="J15" s="71"/>
      <c r="K15" s="70"/>
      <c r="L15" s="71"/>
      <c r="M15" s="71"/>
      <c r="N15" s="70"/>
      <c r="O15" s="69"/>
      <c r="P15" s="71"/>
      <c r="Q15" s="71"/>
      <c r="R15" s="72"/>
      <c r="S15" s="72"/>
      <c r="T15" s="73"/>
      <c r="U15" s="71"/>
      <c r="V15" s="72"/>
      <c r="W15" s="72"/>
      <c r="X15" s="71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1"/>
      <c r="AK15" s="72"/>
      <c r="AL15" s="72"/>
      <c r="AM15" s="71"/>
      <c r="AN15" s="72"/>
      <c r="AO15" s="86"/>
    </row>
    <row r="16" spans="1:41" s="26" customFormat="1" ht="20.25">
      <c r="A16" s="68"/>
      <c r="B16" s="32"/>
      <c r="C16" s="69"/>
      <c r="D16" s="72"/>
      <c r="E16" s="34"/>
      <c r="F16" s="32"/>
      <c r="G16" s="70"/>
      <c r="H16" s="71"/>
      <c r="I16" s="71"/>
      <c r="J16" s="71"/>
      <c r="K16" s="70"/>
      <c r="L16" s="71"/>
      <c r="M16" s="71"/>
      <c r="N16" s="70"/>
      <c r="O16" s="69"/>
      <c r="P16" s="71"/>
      <c r="Q16" s="71"/>
      <c r="R16" s="72"/>
      <c r="S16" s="72"/>
      <c r="T16" s="73"/>
      <c r="U16" s="71"/>
      <c r="V16" s="72"/>
      <c r="W16" s="72"/>
      <c r="X16" s="71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1"/>
      <c r="AK16" s="72"/>
      <c r="AL16" s="72"/>
      <c r="AM16" s="71"/>
      <c r="AN16" s="72"/>
      <c r="AO16" s="86"/>
    </row>
    <row r="17" spans="1:41" s="26" customFormat="1" ht="18.75">
      <c r="A17" s="42"/>
      <c r="B17" s="74"/>
      <c r="C17" s="44"/>
      <c r="D17" s="45"/>
      <c r="E17" s="45"/>
      <c r="F17" s="46"/>
      <c r="G17" s="47"/>
      <c r="H17" s="47"/>
      <c r="I17" s="47"/>
      <c r="J17" s="47"/>
      <c r="K17" s="47"/>
      <c r="L17" s="47"/>
      <c r="M17" s="47"/>
      <c r="N17" s="47"/>
      <c r="O17" s="44"/>
      <c r="P17" s="47"/>
      <c r="Q17" s="47"/>
      <c r="R17" s="47"/>
      <c r="S17" s="47"/>
      <c r="T17" s="48"/>
      <c r="U17" s="47"/>
      <c r="V17" s="47"/>
      <c r="W17" s="47"/>
      <c r="X17" s="47"/>
      <c r="Y17" s="47"/>
      <c r="Z17" s="47"/>
      <c r="AA17" s="48"/>
      <c r="AB17" s="48"/>
      <c r="AC17" s="47"/>
      <c r="AD17" s="48"/>
      <c r="AE17" s="48"/>
      <c r="AF17" s="47"/>
      <c r="AG17" s="47"/>
      <c r="AH17" s="47"/>
      <c r="AI17" s="47"/>
      <c r="AJ17" s="48"/>
      <c r="AK17" s="48"/>
      <c r="AL17" s="47"/>
      <c r="AM17" s="47"/>
      <c r="AN17" s="47"/>
      <c r="AO17" s="34"/>
    </row>
    <row r="18" spans="1:41" s="26" customFormat="1" ht="19.5" thickBot="1">
      <c r="A18" s="49" t="s">
        <v>5</v>
      </c>
      <c r="B18" s="49">
        <f>SUM(B4:B17)</f>
        <v>90557</v>
      </c>
      <c r="C18" s="77">
        <f>SUM(C4:C17)</f>
        <v>13815</v>
      </c>
      <c r="D18" s="49">
        <f>SUM(D4:D17)</f>
        <v>3139</v>
      </c>
      <c r="E18" s="49">
        <f>SUM(E4:E17)</f>
        <v>850</v>
      </c>
      <c r="F18" s="49">
        <f>SUM(F4:F17)</f>
        <v>7940</v>
      </c>
      <c r="G18" s="49">
        <f>SUM(G4:G17)</f>
        <v>1460</v>
      </c>
      <c r="H18" s="49">
        <f>SUM(H4:H17)</f>
        <v>1327</v>
      </c>
      <c r="I18" s="49">
        <f>SUM(I4:I17)</f>
        <v>2358</v>
      </c>
      <c r="J18" s="49">
        <f>SUM(J4:J17)</f>
        <v>2413</v>
      </c>
      <c r="K18" s="50">
        <f>SUM(K4:K17)</f>
        <v>4771</v>
      </c>
      <c r="L18" s="49">
        <f>SUM(L4:L17)</f>
        <v>2281</v>
      </c>
      <c r="M18" s="49">
        <f>SUM(M4:M17)</f>
        <v>2494</v>
      </c>
      <c r="N18" s="50">
        <f>SUM(N4:N17)</f>
        <v>4775</v>
      </c>
      <c r="O18" s="49">
        <f>SUM(O4:O17)</f>
        <v>13815</v>
      </c>
      <c r="P18" s="49">
        <f>SUM(P4:P17)</f>
        <v>5852</v>
      </c>
      <c r="Q18" s="49">
        <f>SUM(Q4:Q17)</f>
        <v>1449</v>
      </c>
      <c r="R18" s="49">
        <f>SUM(R4:R17)</f>
        <v>2438</v>
      </c>
      <c r="S18" s="49">
        <v>0</v>
      </c>
      <c r="T18" s="49">
        <f>SUM(T4:T17)</f>
        <v>3511</v>
      </c>
      <c r="U18" s="49">
        <f>SUM(U4:U17)</f>
        <v>565</v>
      </c>
      <c r="V18" s="49">
        <v>0</v>
      </c>
      <c r="W18" s="49">
        <v>0</v>
      </c>
      <c r="X18" s="49">
        <f>SUM(X4:X17)</f>
        <v>5852</v>
      </c>
      <c r="Y18" s="49">
        <v>0</v>
      </c>
      <c r="Z18" s="49">
        <f>SUM(Z4:Z17)</f>
        <v>129</v>
      </c>
      <c r="AA18" s="49">
        <f>SUM(AA4:AA17)</f>
        <v>10</v>
      </c>
      <c r="AB18" s="49">
        <f>SUM(AB4:AB17)</f>
        <v>20</v>
      </c>
      <c r="AC18" s="49">
        <v>0</v>
      </c>
      <c r="AD18" s="49">
        <f>SUM(AD4:AD17)</f>
        <v>31</v>
      </c>
      <c r="AE18" s="49">
        <f>SUM(AE4:AE17)</f>
        <v>107</v>
      </c>
      <c r="AF18" s="49">
        <v>0</v>
      </c>
      <c r="AG18" s="49">
        <v>0</v>
      </c>
      <c r="AH18" s="49">
        <v>0</v>
      </c>
      <c r="AI18" s="49">
        <v>0</v>
      </c>
      <c r="AJ18" s="49">
        <f>SUM(AJ4:AJ17)</f>
        <v>3</v>
      </c>
      <c r="AK18" s="84" t="s">
        <v>125</v>
      </c>
      <c r="AL18" s="49">
        <v>0</v>
      </c>
      <c r="AM18" s="49">
        <f>SUM(AM4:AM17)</f>
        <v>36</v>
      </c>
      <c r="AN18" s="49">
        <f>SUM(AN4:AN17)</f>
        <v>251</v>
      </c>
      <c r="AO18" s="49">
        <f>SUM(AO4:AO17)</f>
        <v>650</v>
      </c>
    </row>
    <row r="19" ht="19.5" thickTop="1"/>
    <row r="20" spans="2:26" ht="18.75">
      <c r="B20" s="55" t="s">
        <v>42</v>
      </c>
      <c r="C20" s="53" t="s">
        <v>43</v>
      </c>
      <c r="G20" s="55" t="s">
        <v>42</v>
      </c>
      <c r="H20" s="13" t="s">
        <v>46</v>
      </c>
      <c r="O20" s="55" t="s">
        <v>42</v>
      </c>
      <c r="Q20" s="13" t="s">
        <v>54</v>
      </c>
      <c r="X20" s="55" t="s">
        <v>42</v>
      </c>
      <c r="Z20" s="13" t="s">
        <v>58</v>
      </c>
    </row>
    <row r="21" spans="3:17" ht="18.75">
      <c r="C21" s="53" t="s">
        <v>45</v>
      </c>
      <c r="G21" s="52"/>
      <c r="H21" s="13" t="s">
        <v>49</v>
      </c>
      <c r="Q21" s="13" t="s">
        <v>56</v>
      </c>
    </row>
    <row r="22" spans="8:17" ht="18.75">
      <c r="H22" s="13" t="s">
        <v>50</v>
      </c>
      <c r="Q22" s="13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AO24"/>
  <sheetViews>
    <sheetView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F19" sqref="AF19"/>
    </sheetView>
  </sheetViews>
  <sheetFormatPr defaultColWidth="9.140625" defaultRowHeight="12.75"/>
  <cols>
    <col min="1" max="1" width="18.57421875" style="13" customWidth="1"/>
    <col min="2" max="2" width="22.28125" style="52" customWidth="1"/>
    <col min="3" max="3" width="22.00390625" style="53" customWidth="1"/>
    <col min="4" max="4" width="20.57421875" style="52" customWidth="1"/>
    <col min="5" max="5" width="21.00390625" style="52" customWidth="1"/>
    <col min="6" max="6" width="22.00390625" style="52" customWidth="1"/>
    <col min="7" max="7" width="14.28125" style="53" customWidth="1"/>
    <col min="8" max="11" width="14.28125" style="13" customWidth="1"/>
    <col min="12" max="12" width="13.00390625" style="13" customWidth="1"/>
    <col min="13" max="13" width="13.421875" style="13" customWidth="1"/>
    <col min="14" max="14" width="11.421875" style="13" customWidth="1"/>
    <col min="15" max="15" width="12.7109375" style="54" customWidth="1"/>
    <col min="16" max="20" width="12.7109375" style="13" customWidth="1"/>
    <col min="21" max="21" width="10.7109375" style="13" customWidth="1"/>
    <col min="22" max="23" width="12.7109375" style="13" customWidth="1"/>
    <col min="24" max="26" width="12.8515625" style="13" customWidth="1"/>
    <col min="27" max="27" width="14.7109375" style="13" customWidth="1"/>
    <col min="28" max="32" width="10.140625" style="13" customWidth="1"/>
    <col min="33" max="33" width="12.8515625" style="13" customWidth="1"/>
    <col min="34" max="37" width="12.140625" style="13" customWidth="1"/>
    <col min="38" max="38" width="11.140625" style="13" customWidth="1"/>
    <col min="39" max="39" width="15.8515625" style="13" customWidth="1"/>
    <col min="40" max="40" width="18.28125" style="13" customWidth="1"/>
    <col min="41" max="41" width="17.8515625" style="13" customWidth="1"/>
    <col min="42" max="16384" width="9.140625" style="13" customWidth="1"/>
  </cols>
  <sheetData>
    <row r="1" spans="1:41" s="5" customFormat="1" ht="21" thickBot="1">
      <c r="A1" s="1"/>
      <c r="B1" s="2" t="s">
        <v>126</v>
      </c>
      <c r="C1" s="2"/>
      <c r="D1" s="3"/>
      <c r="E1" s="3"/>
      <c r="F1" s="3"/>
      <c r="G1" s="2" t="s">
        <v>127</v>
      </c>
      <c r="H1" s="2"/>
      <c r="I1" s="2"/>
      <c r="J1" s="2"/>
      <c r="K1" s="2"/>
      <c r="L1" s="2"/>
      <c r="M1" s="2"/>
      <c r="N1" s="2"/>
      <c r="O1" s="4" t="s">
        <v>128</v>
      </c>
      <c r="P1" s="2"/>
      <c r="Q1" s="2"/>
      <c r="R1" s="2"/>
      <c r="S1" s="2"/>
      <c r="T1" s="2"/>
      <c r="U1" s="2"/>
      <c r="V1" s="2"/>
      <c r="W1" s="2"/>
      <c r="X1" s="2" t="s">
        <v>129</v>
      </c>
      <c r="Y1" s="2"/>
      <c r="Z1" s="2"/>
      <c r="AA1" s="2"/>
      <c r="AB1" s="2"/>
      <c r="AC1" s="2"/>
      <c r="AD1" s="2"/>
      <c r="AE1" s="2"/>
      <c r="AF1" s="2"/>
      <c r="AG1" s="1"/>
      <c r="AH1" s="2" t="s">
        <v>130</v>
      </c>
      <c r="AI1" s="2"/>
      <c r="AJ1" s="2"/>
      <c r="AK1" s="2"/>
      <c r="AL1" s="2"/>
      <c r="AM1" s="2"/>
      <c r="AN1" s="2"/>
      <c r="AO1" s="2"/>
    </row>
    <row r="2" spans="1:41" ht="28.5" customHeight="1" thickTop="1">
      <c r="A2" s="6" t="s">
        <v>38</v>
      </c>
      <c r="B2" s="7" t="s">
        <v>1</v>
      </c>
      <c r="C2" s="8" t="s">
        <v>1</v>
      </c>
      <c r="D2" s="7" t="s">
        <v>1</v>
      </c>
      <c r="E2" s="7" t="s">
        <v>1</v>
      </c>
      <c r="F2" s="7" t="s">
        <v>1</v>
      </c>
      <c r="G2" s="58" t="s">
        <v>6</v>
      </c>
      <c r="H2" s="59"/>
      <c r="I2" s="60" t="s">
        <v>47</v>
      </c>
      <c r="J2" s="61"/>
      <c r="K2" s="62"/>
      <c r="L2" s="60" t="s">
        <v>48</v>
      </c>
      <c r="M2" s="61"/>
      <c r="N2" s="62"/>
      <c r="O2" s="10" t="s">
        <v>1</v>
      </c>
      <c r="P2" s="8" t="s">
        <v>10</v>
      </c>
      <c r="Q2" s="8" t="s">
        <v>11</v>
      </c>
      <c r="R2" s="8" t="s">
        <v>12</v>
      </c>
      <c r="S2" s="8" t="s">
        <v>13</v>
      </c>
      <c r="T2" s="66" t="s">
        <v>55</v>
      </c>
      <c r="U2" s="66" t="s">
        <v>14</v>
      </c>
      <c r="V2" s="66" t="s">
        <v>16</v>
      </c>
      <c r="W2" s="8" t="s">
        <v>17</v>
      </c>
      <c r="X2" s="60" t="s">
        <v>18</v>
      </c>
      <c r="Y2" s="62"/>
      <c r="Z2" s="63" t="s">
        <v>53</v>
      </c>
      <c r="AA2" s="64"/>
      <c r="AB2" s="64"/>
      <c r="AC2" s="64"/>
      <c r="AD2" s="64"/>
      <c r="AE2" s="64"/>
      <c r="AF2" s="64"/>
      <c r="AG2" s="65"/>
      <c r="AH2" s="9" t="s">
        <v>22</v>
      </c>
      <c r="AI2" s="9" t="s">
        <v>24</v>
      </c>
      <c r="AJ2" s="11" t="s">
        <v>26</v>
      </c>
      <c r="AK2" s="11" t="s">
        <v>27</v>
      </c>
      <c r="AL2" s="11" t="s">
        <v>28</v>
      </c>
      <c r="AM2" s="11" t="s">
        <v>29</v>
      </c>
      <c r="AN2" s="56" t="s">
        <v>31</v>
      </c>
      <c r="AO2" s="57"/>
    </row>
    <row r="3" spans="1:41" s="19" customFormat="1" ht="24.75" customHeight="1">
      <c r="A3" s="14"/>
      <c r="B3" s="15" t="s">
        <v>0</v>
      </c>
      <c r="C3" s="14" t="s">
        <v>44</v>
      </c>
      <c r="D3" s="15" t="s">
        <v>3</v>
      </c>
      <c r="E3" s="15" t="s">
        <v>32</v>
      </c>
      <c r="F3" s="15" t="s">
        <v>4</v>
      </c>
      <c r="G3" s="16" t="s">
        <v>0</v>
      </c>
      <c r="H3" s="16" t="s">
        <v>7</v>
      </c>
      <c r="I3" s="16" t="s">
        <v>8</v>
      </c>
      <c r="J3" s="16" t="s">
        <v>9</v>
      </c>
      <c r="K3" s="16" t="s">
        <v>0</v>
      </c>
      <c r="L3" s="16" t="s">
        <v>8</v>
      </c>
      <c r="M3" s="16" t="s">
        <v>9</v>
      </c>
      <c r="N3" s="16" t="s">
        <v>0</v>
      </c>
      <c r="O3" s="17" t="s">
        <v>2</v>
      </c>
      <c r="P3" s="14"/>
      <c r="Q3" s="14"/>
      <c r="R3" s="14"/>
      <c r="S3" s="14" t="s">
        <v>15</v>
      </c>
      <c r="T3" s="67"/>
      <c r="U3" s="67"/>
      <c r="V3" s="67"/>
      <c r="W3" s="14" t="s">
        <v>4</v>
      </c>
      <c r="X3" s="16" t="s">
        <v>19</v>
      </c>
      <c r="Y3" s="16" t="s">
        <v>20</v>
      </c>
      <c r="Z3" s="18" t="s">
        <v>21</v>
      </c>
      <c r="AA3" s="18" t="s">
        <v>33</v>
      </c>
      <c r="AB3" s="18" t="s">
        <v>40</v>
      </c>
      <c r="AC3" s="18" t="s">
        <v>51</v>
      </c>
      <c r="AD3" s="18" t="s">
        <v>41</v>
      </c>
      <c r="AE3" s="18" t="s">
        <v>52</v>
      </c>
      <c r="AF3" s="18" t="s">
        <v>39</v>
      </c>
      <c r="AG3" s="16" t="s">
        <v>4</v>
      </c>
      <c r="AH3" s="14" t="s">
        <v>23</v>
      </c>
      <c r="AI3" s="14" t="s">
        <v>25</v>
      </c>
      <c r="AJ3" s="14" t="s">
        <v>25</v>
      </c>
      <c r="AK3" s="14" t="s">
        <v>34</v>
      </c>
      <c r="AL3" s="14" t="s">
        <v>23</v>
      </c>
      <c r="AM3" s="14" t="s">
        <v>30</v>
      </c>
      <c r="AN3" s="16" t="s">
        <v>35</v>
      </c>
      <c r="AO3" s="16" t="s">
        <v>36</v>
      </c>
    </row>
    <row r="4" spans="1:41" s="26" customFormat="1" ht="20.25">
      <c r="A4" s="20" t="s">
        <v>134</v>
      </c>
      <c r="B4" s="24">
        <v>1323</v>
      </c>
      <c r="C4" s="29">
        <v>994</v>
      </c>
      <c r="D4" s="24">
        <v>304</v>
      </c>
      <c r="E4" s="24">
        <v>25</v>
      </c>
      <c r="F4" s="88" t="s">
        <v>149</v>
      </c>
      <c r="G4" s="23">
        <v>243</v>
      </c>
      <c r="H4" s="23">
        <v>152</v>
      </c>
      <c r="I4" s="23">
        <v>339</v>
      </c>
      <c r="J4" s="23">
        <v>361</v>
      </c>
      <c r="K4" s="23">
        <v>700</v>
      </c>
      <c r="L4" s="23">
        <v>201</v>
      </c>
      <c r="M4" s="23">
        <v>224</v>
      </c>
      <c r="N4" s="23">
        <v>425</v>
      </c>
      <c r="O4" s="21">
        <v>894</v>
      </c>
      <c r="P4" s="23">
        <v>396</v>
      </c>
      <c r="Q4" s="24">
        <v>21</v>
      </c>
      <c r="R4" s="23">
        <v>52</v>
      </c>
      <c r="S4" s="23">
        <v>0</v>
      </c>
      <c r="T4" s="24">
        <v>114</v>
      </c>
      <c r="U4" s="23">
        <v>22</v>
      </c>
      <c r="V4" s="24">
        <v>0</v>
      </c>
      <c r="W4" s="24">
        <v>289</v>
      </c>
      <c r="X4" s="23">
        <v>396</v>
      </c>
      <c r="Y4" s="23">
        <v>3</v>
      </c>
      <c r="Z4" s="24"/>
      <c r="AA4" s="24">
        <v>0</v>
      </c>
      <c r="AB4" s="25">
        <v>1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3">
        <v>0</v>
      </c>
      <c r="AI4" s="24">
        <v>1</v>
      </c>
      <c r="AJ4" s="23">
        <v>0</v>
      </c>
      <c r="AK4" s="23">
        <v>0</v>
      </c>
      <c r="AL4" s="23">
        <v>0</v>
      </c>
      <c r="AM4" s="23">
        <v>0</v>
      </c>
      <c r="AN4" s="23">
        <v>13</v>
      </c>
      <c r="AO4" s="23">
        <v>0</v>
      </c>
    </row>
    <row r="5" spans="1:41" s="26" customFormat="1" ht="18.75">
      <c r="A5" s="27" t="s">
        <v>135</v>
      </c>
      <c r="B5" s="32">
        <v>608</v>
      </c>
      <c r="C5" s="29">
        <v>233</v>
      </c>
      <c r="D5" s="34">
        <v>350</v>
      </c>
      <c r="E5" s="34">
        <v>25</v>
      </c>
      <c r="F5" s="89" t="s">
        <v>149</v>
      </c>
      <c r="G5" s="32">
        <v>359</v>
      </c>
      <c r="H5" s="32">
        <v>178</v>
      </c>
      <c r="I5" s="33">
        <v>359</v>
      </c>
      <c r="J5" s="33">
        <v>349</v>
      </c>
      <c r="K5" s="32">
        <v>708</v>
      </c>
      <c r="L5" s="33">
        <v>179</v>
      </c>
      <c r="M5" s="33">
        <v>159</v>
      </c>
      <c r="N5" s="32">
        <v>338</v>
      </c>
      <c r="O5" s="29">
        <v>301</v>
      </c>
      <c r="P5" s="33">
        <v>104</v>
      </c>
      <c r="Q5" s="34">
        <v>35</v>
      </c>
      <c r="R5" s="33">
        <v>26</v>
      </c>
      <c r="S5" s="34">
        <v>0</v>
      </c>
      <c r="T5" s="34">
        <v>114</v>
      </c>
      <c r="U5" s="33">
        <v>22</v>
      </c>
      <c r="V5" s="34">
        <v>0</v>
      </c>
      <c r="W5" s="34"/>
      <c r="X5" s="33">
        <v>104</v>
      </c>
      <c r="Y5" s="34">
        <v>0</v>
      </c>
      <c r="Z5" s="33">
        <v>13</v>
      </c>
      <c r="AA5" s="34">
        <v>0</v>
      </c>
      <c r="AB5" s="34">
        <v>2</v>
      </c>
      <c r="AC5" s="34">
        <v>0</v>
      </c>
      <c r="AD5" s="34">
        <v>0</v>
      </c>
      <c r="AE5" s="34">
        <v>0</v>
      </c>
      <c r="AF5" s="34">
        <v>0</v>
      </c>
      <c r="AG5" s="34">
        <v>0</v>
      </c>
      <c r="AH5" s="33">
        <v>0</v>
      </c>
      <c r="AI5" s="32"/>
      <c r="AJ5" s="33">
        <v>0</v>
      </c>
      <c r="AK5" s="33">
        <v>0</v>
      </c>
      <c r="AL5" s="33">
        <v>0</v>
      </c>
      <c r="AM5" s="33">
        <v>0</v>
      </c>
      <c r="AN5" s="33">
        <v>18</v>
      </c>
      <c r="AO5" s="33">
        <v>0</v>
      </c>
    </row>
    <row r="6" spans="1:41" s="26" customFormat="1" ht="20.25">
      <c r="A6" s="35" t="s">
        <v>136</v>
      </c>
      <c r="B6" s="32">
        <v>1662</v>
      </c>
      <c r="C6" s="29">
        <v>1250</v>
      </c>
      <c r="D6" s="34">
        <v>382</v>
      </c>
      <c r="E6" s="34">
        <v>30</v>
      </c>
      <c r="F6" s="89" t="s">
        <v>149</v>
      </c>
      <c r="G6" s="32">
        <v>345</v>
      </c>
      <c r="H6" s="32">
        <v>241</v>
      </c>
      <c r="I6" s="32">
        <v>486</v>
      </c>
      <c r="J6" s="32">
        <v>525</v>
      </c>
      <c r="K6" s="32">
        <v>1011</v>
      </c>
      <c r="L6" s="32">
        <v>332</v>
      </c>
      <c r="M6" s="32">
        <v>366</v>
      </c>
      <c r="N6" s="32">
        <v>698</v>
      </c>
      <c r="O6" s="29">
        <v>1150</v>
      </c>
      <c r="P6" s="32">
        <v>716</v>
      </c>
      <c r="Q6" s="34">
        <v>41</v>
      </c>
      <c r="R6" s="32">
        <v>48</v>
      </c>
      <c r="S6" s="32">
        <v>0</v>
      </c>
      <c r="T6" s="34">
        <v>140</v>
      </c>
      <c r="U6" s="32">
        <v>20</v>
      </c>
      <c r="V6" s="34">
        <v>0</v>
      </c>
      <c r="W6" s="34">
        <v>185</v>
      </c>
      <c r="X6" s="32">
        <v>716</v>
      </c>
      <c r="Y6" s="34">
        <v>0</v>
      </c>
      <c r="Z6" s="34"/>
      <c r="AA6" s="34">
        <v>0</v>
      </c>
      <c r="AB6" s="36">
        <v>1</v>
      </c>
      <c r="AC6" s="34">
        <v>0</v>
      </c>
      <c r="AD6" s="34">
        <v>0</v>
      </c>
      <c r="AE6" s="34">
        <v>0</v>
      </c>
      <c r="AF6" s="34">
        <v>0</v>
      </c>
      <c r="AG6" s="34">
        <v>0</v>
      </c>
      <c r="AH6" s="32">
        <v>0</v>
      </c>
      <c r="AI6" s="34">
        <v>1</v>
      </c>
      <c r="AJ6" s="32">
        <v>0</v>
      </c>
      <c r="AK6" s="32">
        <v>0</v>
      </c>
      <c r="AL6" s="32">
        <v>0</v>
      </c>
      <c r="AM6" s="32">
        <v>0</v>
      </c>
      <c r="AN6" s="32">
        <v>43</v>
      </c>
      <c r="AO6" s="32">
        <v>0</v>
      </c>
    </row>
    <row r="7" spans="1:41" s="26" customFormat="1" ht="20.25">
      <c r="A7" s="35" t="s">
        <v>137</v>
      </c>
      <c r="B7" s="32">
        <v>15935</v>
      </c>
      <c r="C7" s="38">
        <v>1875</v>
      </c>
      <c r="D7" s="34">
        <v>280</v>
      </c>
      <c r="E7" s="34">
        <v>30</v>
      </c>
      <c r="F7" s="89">
        <v>13750</v>
      </c>
      <c r="G7" s="32">
        <v>177</v>
      </c>
      <c r="H7" s="32">
        <v>140</v>
      </c>
      <c r="I7" s="32">
        <v>314</v>
      </c>
      <c r="J7" s="32">
        <v>325</v>
      </c>
      <c r="K7" s="32">
        <v>639</v>
      </c>
      <c r="L7" s="32">
        <v>240</v>
      </c>
      <c r="M7" s="32">
        <v>264</v>
      </c>
      <c r="N7" s="32">
        <v>504</v>
      </c>
      <c r="O7" s="29">
        <v>1753</v>
      </c>
      <c r="P7" s="32">
        <v>1224</v>
      </c>
      <c r="Q7" s="34">
        <v>32</v>
      </c>
      <c r="R7" s="32">
        <v>33</v>
      </c>
      <c r="S7" s="32">
        <v>0</v>
      </c>
      <c r="T7" s="34">
        <v>70</v>
      </c>
      <c r="U7" s="32">
        <v>22</v>
      </c>
      <c r="V7" s="32">
        <v>0</v>
      </c>
      <c r="W7" s="34">
        <v>372</v>
      </c>
      <c r="X7" s="32">
        <v>1224</v>
      </c>
      <c r="Y7" s="32">
        <v>0</v>
      </c>
      <c r="Z7" s="34">
        <v>30</v>
      </c>
      <c r="AA7" s="32">
        <v>0</v>
      </c>
      <c r="AB7" s="36">
        <v>2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4">
        <v>1</v>
      </c>
      <c r="AJ7" s="32">
        <v>0</v>
      </c>
      <c r="AK7" s="32">
        <v>0</v>
      </c>
      <c r="AL7" s="32">
        <v>0</v>
      </c>
      <c r="AM7" s="32">
        <v>0</v>
      </c>
      <c r="AN7" s="32">
        <v>35</v>
      </c>
      <c r="AO7" s="32">
        <v>0</v>
      </c>
    </row>
    <row r="8" spans="1:41" s="26" customFormat="1" ht="18.75">
      <c r="A8" s="35" t="s">
        <v>138</v>
      </c>
      <c r="B8" s="32">
        <v>1736</v>
      </c>
      <c r="C8" s="29">
        <v>1350</v>
      </c>
      <c r="D8" s="34">
        <v>366</v>
      </c>
      <c r="E8" s="34">
        <v>20</v>
      </c>
      <c r="F8" s="89" t="s">
        <v>149</v>
      </c>
      <c r="G8" s="32">
        <v>220</v>
      </c>
      <c r="H8" s="32">
        <v>183</v>
      </c>
      <c r="I8" s="32">
        <v>428</v>
      </c>
      <c r="J8" s="32">
        <v>415</v>
      </c>
      <c r="K8" s="32">
        <v>843</v>
      </c>
      <c r="L8" s="32">
        <v>353</v>
      </c>
      <c r="M8" s="32">
        <v>342</v>
      </c>
      <c r="N8" s="32">
        <v>695</v>
      </c>
      <c r="O8" s="29">
        <v>1476</v>
      </c>
      <c r="P8" s="32">
        <v>1334</v>
      </c>
      <c r="Q8" s="34">
        <v>8</v>
      </c>
      <c r="R8" s="32">
        <v>86</v>
      </c>
      <c r="S8" s="32">
        <v>0</v>
      </c>
      <c r="T8" s="34">
        <v>28</v>
      </c>
      <c r="U8" s="32">
        <v>20</v>
      </c>
      <c r="V8" s="32">
        <v>0</v>
      </c>
      <c r="W8" s="32">
        <v>0</v>
      </c>
      <c r="X8" s="32">
        <v>1334</v>
      </c>
      <c r="Y8" s="32">
        <v>0</v>
      </c>
      <c r="Z8" s="34"/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4"/>
      <c r="AJ8" s="32">
        <v>0</v>
      </c>
      <c r="AK8" s="32">
        <v>0</v>
      </c>
      <c r="AL8" s="32">
        <v>0</v>
      </c>
      <c r="AM8" s="32">
        <v>0</v>
      </c>
      <c r="AN8" s="32">
        <v>48</v>
      </c>
      <c r="AO8" s="32">
        <v>0</v>
      </c>
    </row>
    <row r="9" spans="1:41" s="26" customFormat="1" ht="20.25">
      <c r="A9" s="35" t="s">
        <v>139</v>
      </c>
      <c r="B9" s="32">
        <v>10803</v>
      </c>
      <c r="C9" s="29">
        <v>582</v>
      </c>
      <c r="D9" s="34">
        <v>206</v>
      </c>
      <c r="E9" s="34">
        <v>15</v>
      </c>
      <c r="F9" s="89">
        <v>10000</v>
      </c>
      <c r="G9" s="32">
        <v>154</v>
      </c>
      <c r="H9" s="32">
        <v>103</v>
      </c>
      <c r="I9" s="32">
        <v>235</v>
      </c>
      <c r="J9" s="32">
        <v>240</v>
      </c>
      <c r="K9" s="32">
        <v>475</v>
      </c>
      <c r="L9" s="32">
        <v>144</v>
      </c>
      <c r="M9" s="32">
        <v>165</v>
      </c>
      <c r="N9" s="32">
        <v>309</v>
      </c>
      <c r="O9" s="29">
        <v>1033</v>
      </c>
      <c r="P9" s="32">
        <v>927</v>
      </c>
      <c r="Q9" s="34">
        <v>15</v>
      </c>
      <c r="R9" s="32">
        <v>14</v>
      </c>
      <c r="S9" s="32">
        <v>0</v>
      </c>
      <c r="T9" s="36">
        <v>55</v>
      </c>
      <c r="U9" s="32">
        <v>22</v>
      </c>
      <c r="V9" s="32">
        <v>0</v>
      </c>
      <c r="W9" s="32">
        <v>0</v>
      </c>
      <c r="X9" s="32">
        <v>927</v>
      </c>
      <c r="Y9" s="32">
        <v>0</v>
      </c>
      <c r="Z9" s="34"/>
      <c r="AA9" s="32">
        <v>0</v>
      </c>
      <c r="AB9" s="32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4">
        <v>1</v>
      </c>
      <c r="AJ9" s="32">
        <v>0</v>
      </c>
      <c r="AK9" s="32">
        <v>0</v>
      </c>
      <c r="AL9" s="32">
        <v>0</v>
      </c>
      <c r="AM9" s="32">
        <v>0</v>
      </c>
      <c r="AN9" s="32">
        <v>47</v>
      </c>
      <c r="AO9" s="32">
        <v>0</v>
      </c>
    </row>
    <row r="10" spans="1:41" s="41" customFormat="1" ht="20.25">
      <c r="A10" s="27" t="s">
        <v>140</v>
      </c>
      <c r="B10" s="32">
        <v>11032</v>
      </c>
      <c r="C10" s="69">
        <v>1875</v>
      </c>
      <c r="D10" s="36">
        <v>362</v>
      </c>
      <c r="E10" s="36">
        <v>45</v>
      </c>
      <c r="F10" s="89">
        <v>8750</v>
      </c>
      <c r="G10" s="32">
        <v>217</v>
      </c>
      <c r="H10" s="33">
        <v>181</v>
      </c>
      <c r="I10" s="33">
        <v>349</v>
      </c>
      <c r="J10" s="33">
        <v>390</v>
      </c>
      <c r="K10" s="32">
        <v>739</v>
      </c>
      <c r="L10" s="33">
        <v>300</v>
      </c>
      <c r="M10" s="33">
        <v>315</v>
      </c>
      <c r="N10" s="32">
        <v>615</v>
      </c>
      <c r="O10" s="69">
        <v>1875</v>
      </c>
      <c r="P10" s="33">
        <v>726</v>
      </c>
      <c r="Q10" s="34">
        <v>44</v>
      </c>
      <c r="R10" s="33">
        <v>38</v>
      </c>
      <c r="S10" s="32">
        <v>0</v>
      </c>
      <c r="T10" s="72">
        <v>19</v>
      </c>
      <c r="U10" s="33">
        <v>20</v>
      </c>
      <c r="V10" s="32">
        <v>0</v>
      </c>
      <c r="W10" s="32">
        <v>1028</v>
      </c>
      <c r="X10" s="33">
        <v>926</v>
      </c>
      <c r="Y10" s="32">
        <v>0</v>
      </c>
      <c r="Z10" s="34"/>
      <c r="AA10" s="32">
        <v>0</v>
      </c>
      <c r="AB10" s="32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/>
      <c r="AJ10" s="32">
        <v>0</v>
      </c>
      <c r="AK10" s="32">
        <v>0</v>
      </c>
      <c r="AL10" s="32">
        <v>0</v>
      </c>
      <c r="AM10" s="32">
        <v>0</v>
      </c>
      <c r="AN10" s="34">
        <v>42</v>
      </c>
      <c r="AO10" s="32">
        <v>0</v>
      </c>
    </row>
    <row r="11" spans="1:41" s="26" customFormat="1" ht="18.75">
      <c r="A11" s="27" t="s">
        <v>141</v>
      </c>
      <c r="B11" s="32">
        <v>1940</v>
      </c>
      <c r="C11" s="69">
        <v>1562</v>
      </c>
      <c r="D11" s="34">
        <v>358</v>
      </c>
      <c r="E11" s="34">
        <v>20</v>
      </c>
      <c r="F11" s="89" t="s">
        <v>149</v>
      </c>
      <c r="G11" s="32">
        <v>224</v>
      </c>
      <c r="H11" s="33">
        <v>179</v>
      </c>
      <c r="I11" s="33">
        <v>366</v>
      </c>
      <c r="J11" s="33">
        <v>422</v>
      </c>
      <c r="K11" s="32">
        <v>788</v>
      </c>
      <c r="L11" s="33">
        <v>287</v>
      </c>
      <c r="M11" s="33">
        <v>340</v>
      </c>
      <c r="N11" s="32">
        <v>627</v>
      </c>
      <c r="O11" s="69">
        <v>1562</v>
      </c>
      <c r="P11" s="33">
        <v>484</v>
      </c>
      <c r="Q11" s="34">
        <v>52</v>
      </c>
      <c r="R11" s="33">
        <v>37</v>
      </c>
      <c r="S11" s="32">
        <v>0</v>
      </c>
      <c r="T11" s="72">
        <v>120</v>
      </c>
      <c r="U11" s="34">
        <v>22</v>
      </c>
      <c r="V11" s="32">
        <v>0</v>
      </c>
      <c r="W11" s="32">
        <v>847</v>
      </c>
      <c r="X11" s="33">
        <v>484</v>
      </c>
      <c r="Y11" s="32">
        <v>0</v>
      </c>
      <c r="Z11" s="34"/>
      <c r="AA11" s="32">
        <v>0</v>
      </c>
      <c r="AB11" s="34">
        <v>2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4">
        <v>1</v>
      </c>
      <c r="AJ11" s="32">
        <v>0</v>
      </c>
      <c r="AK11" s="32">
        <v>0</v>
      </c>
      <c r="AL11" s="32">
        <v>0</v>
      </c>
      <c r="AM11" s="32">
        <v>0</v>
      </c>
      <c r="AN11" s="34">
        <v>24</v>
      </c>
      <c r="AO11" s="32">
        <v>0</v>
      </c>
    </row>
    <row r="12" spans="1:41" s="26" customFormat="1" ht="18.75">
      <c r="A12" s="27" t="s">
        <v>142</v>
      </c>
      <c r="B12" s="32">
        <v>17251</v>
      </c>
      <c r="C12" s="69">
        <v>1785</v>
      </c>
      <c r="D12" s="34">
        <v>436</v>
      </c>
      <c r="E12" s="34">
        <v>30</v>
      </c>
      <c r="F12" s="89">
        <v>15000</v>
      </c>
      <c r="G12" s="32">
        <v>244</v>
      </c>
      <c r="H12" s="33">
        <v>218</v>
      </c>
      <c r="I12" s="33">
        <v>488</v>
      </c>
      <c r="J12" s="33">
        <v>484</v>
      </c>
      <c r="K12" s="32">
        <v>972</v>
      </c>
      <c r="L12" s="33">
        <v>428</v>
      </c>
      <c r="M12" s="33">
        <v>422</v>
      </c>
      <c r="N12" s="32">
        <v>850</v>
      </c>
      <c r="O12" s="69">
        <v>1859</v>
      </c>
      <c r="P12" s="33">
        <v>1723</v>
      </c>
      <c r="Q12" s="33">
        <v>14</v>
      </c>
      <c r="R12" s="34">
        <v>40</v>
      </c>
      <c r="S12" s="32">
        <v>0</v>
      </c>
      <c r="T12" s="72">
        <v>60</v>
      </c>
      <c r="U12" s="33">
        <v>22</v>
      </c>
      <c r="V12" s="32">
        <v>0</v>
      </c>
      <c r="W12" s="32">
        <v>0</v>
      </c>
      <c r="X12" s="33">
        <v>1723</v>
      </c>
      <c r="Y12" s="32">
        <v>0</v>
      </c>
      <c r="Z12" s="34"/>
      <c r="AA12" s="32">
        <v>0</v>
      </c>
      <c r="AB12" s="34">
        <v>4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4">
        <v>1</v>
      </c>
      <c r="AJ12" s="32">
        <v>0</v>
      </c>
      <c r="AK12" s="32">
        <v>0</v>
      </c>
      <c r="AL12" s="32">
        <v>0</v>
      </c>
      <c r="AM12" s="32">
        <v>0</v>
      </c>
      <c r="AN12" s="34">
        <v>43</v>
      </c>
      <c r="AO12" s="32">
        <v>0</v>
      </c>
    </row>
    <row r="13" spans="1:41" s="26" customFormat="1" ht="18.75">
      <c r="A13" s="87" t="s">
        <v>143</v>
      </c>
      <c r="B13" s="32">
        <v>676</v>
      </c>
      <c r="C13" s="69">
        <v>515</v>
      </c>
      <c r="D13" s="72">
        <v>136</v>
      </c>
      <c r="E13" s="72">
        <v>25</v>
      </c>
      <c r="F13" s="89" t="s">
        <v>149</v>
      </c>
      <c r="G13" s="70">
        <v>104</v>
      </c>
      <c r="H13" s="71">
        <v>68</v>
      </c>
      <c r="I13" s="71">
        <v>147</v>
      </c>
      <c r="J13" s="71">
        <v>159</v>
      </c>
      <c r="K13" s="70">
        <v>306</v>
      </c>
      <c r="L13" s="71">
        <v>95</v>
      </c>
      <c r="M13" s="71">
        <v>102</v>
      </c>
      <c r="N13" s="70">
        <v>197</v>
      </c>
      <c r="O13" s="69">
        <v>646</v>
      </c>
      <c r="P13" s="71">
        <v>495</v>
      </c>
      <c r="Q13" s="71">
        <v>10</v>
      </c>
      <c r="R13" s="72">
        <v>15</v>
      </c>
      <c r="S13" s="32">
        <v>0</v>
      </c>
      <c r="T13" s="72">
        <v>106</v>
      </c>
      <c r="U13" s="71">
        <v>20</v>
      </c>
      <c r="V13" s="32">
        <v>0</v>
      </c>
      <c r="W13" s="32">
        <v>0</v>
      </c>
      <c r="X13" s="71">
        <v>495</v>
      </c>
      <c r="Y13" s="32">
        <v>0</v>
      </c>
      <c r="Z13" s="72"/>
      <c r="AA13" s="32">
        <v>0</v>
      </c>
      <c r="AB13" s="72"/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72"/>
      <c r="AJ13" s="32">
        <v>0</v>
      </c>
      <c r="AK13" s="32">
        <v>0</v>
      </c>
      <c r="AL13" s="32">
        <v>0</v>
      </c>
      <c r="AM13" s="32">
        <v>0</v>
      </c>
      <c r="AN13" s="72">
        <v>17</v>
      </c>
      <c r="AO13" s="32">
        <v>0</v>
      </c>
    </row>
    <row r="14" spans="1:41" s="26" customFormat="1" ht="18.75">
      <c r="A14" s="87" t="s">
        <v>144</v>
      </c>
      <c r="B14" s="32">
        <v>7325</v>
      </c>
      <c r="C14" s="69">
        <v>2060</v>
      </c>
      <c r="D14" s="72">
        <v>240</v>
      </c>
      <c r="E14" s="72">
        <v>25</v>
      </c>
      <c r="F14" s="89">
        <v>5000</v>
      </c>
      <c r="G14" s="70">
        <v>132</v>
      </c>
      <c r="H14" s="71">
        <v>120</v>
      </c>
      <c r="I14" s="71">
        <v>276</v>
      </c>
      <c r="J14" s="71">
        <v>283</v>
      </c>
      <c r="K14" s="70">
        <v>559</v>
      </c>
      <c r="L14" s="71">
        <v>240</v>
      </c>
      <c r="M14" s="71">
        <v>264</v>
      </c>
      <c r="N14" s="70">
        <v>504</v>
      </c>
      <c r="O14" s="69">
        <v>2159</v>
      </c>
      <c r="P14" s="71">
        <v>2039</v>
      </c>
      <c r="Q14" s="71">
        <v>65</v>
      </c>
      <c r="R14" s="72">
        <v>17</v>
      </c>
      <c r="S14" s="32">
        <v>0</v>
      </c>
      <c r="T14" s="72">
        <v>16</v>
      </c>
      <c r="U14" s="71">
        <v>22</v>
      </c>
      <c r="V14" s="32">
        <v>0</v>
      </c>
      <c r="W14" s="32">
        <v>0</v>
      </c>
      <c r="X14" s="71">
        <v>2039</v>
      </c>
      <c r="Y14" s="32">
        <v>0</v>
      </c>
      <c r="Z14" s="72"/>
      <c r="AA14" s="32">
        <v>0</v>
      </c>
      <c r="AB14" s="72">
        <v>5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72"/>
      <c r="AJ14" s="32">
        <v>0</v>
      </c>
      <c r="AK14" s="32">
        <v>0</v>
      </c>
      <c r="AL14" s="32">
        <v>0</v>
      </c>
      <c r="AM14" s="32">
        <v>0</v>
      </c>
      <c r="AN14" s="72">
        <v>20</v>
      </c>
      <c r="AO14" s="32">
        <v>0</v>
      </c>
    </row>
    <row r="15" spans="1:41" s="26" customFormat="1" ht="18.75">
      <c r="A15" s="87" t="s">
        <v>145</v>
      </c>
      <c r="B15" s="32">
        <v>1277</v>
      </c>
      <c r="C15" s="69">
        <v>994</v>
      </c>
      <c r="D15" s="72">
        <v>258</v>
      </c>
      <c r="E15" s="72">
        <v>25</v>
      </c>
      <c r="F15" s="89" t="s">
        <v>149</v>
      </c>
      <c r="G15" s="70">
        <v>152</v>
      </c>
      <c r="H15" s="71">
        <v>129</v>
      </c>
      <c r="I15" s="71">
        <v>300</v>
      </c>
      <c r="J15" s="71">
        <v>302</v>
      </c>
      <c r="K15" s="70">
        <v>602</v>
      </c>
      <c r="L15" s="71">
        <v>251</v>
      </c>
      <c r="M15" s="71">
        <v>252</v>
      </c>
      <c r="N15" s="70">
        <v>503</v>
      </c>
      <c r="O15" s="69">
        <v>1028</v>
      </c>
      <c r="P15" s="71">
        <v>968</v>
      </c>
      <c r="Q15" s="71">
        <v>14</v>
      </c>
      <c r="R15" s="72">
        <v>12</v>
      </c>
      <c r="S15" s="32">
        <v>0</v>
      </c>
      <c r="T15" s="72">
        <v>12</v>
      </c>
      <c r="U15" s="71">
        <v>22</v>
      </c>
      <c r="V15" s="32">
        <v>0</v>
      </c>
      <c r="W15" s="32">
        <v>0</v>
      </c>
      <c r="X15" s="71">
        <v>968</v>
      </c>
      <c r="Y15" s="32">
        <v>0</v>
      </c>
      <c r="Z15" s="72">
        <v>12</v>
      </c>
      <c r="AA15" s="32">
        <v>0</v>
      </c>
      <c r="AB15" s="72">
        <v>2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72"/>
      <c r="AJ15" s="32">
        <v>0</v>
      </c>
      <c r="AK15" s="32">
        <v>0</v>
      </c>
      <c r="AL15" s="32">
        <v>0</v>
      </c>
      <c r="AM15" s="32">
        <v>0</v>
      </c>
      <c r="AN15" s="72">
        <v>42</v>
      </c>
      <c r="AO15" s="32">
        <v>0</v>
      </c>
    </row>
    <row r="16" spans="1:41" s="26" customFormat="1" ht="18.75">
      <c r="A16" s="87" t="s">
        <v>146</v>
      </c>
      <c r="B16" s="32">
        <v>620</v>
      </c>
      <c r="C16" s="69">
        <v>506</v>
      </c>
      <c r="D16" s="72">
        <v>94</v>
      </c>
      <c r="E16" s="72">
        <v>20</v>
      </c>
      <c r="F16" s="89" t="s">
        <v>149</v>
      </c>
      <c r="G16" s="70">
        <v>300</v>
      </c>
      <c r="H16" s="71">
        <v>47</v>
      </c>
      <c r="I16" s="71">
        <v>486</v>
      </c>
      <c r="J16" s="71">
        <v>522</v>
      </c>
      <c r="K16" s="70">
        <v>1008</v>
      </c>
      <c r="L16" s="71">
        <v>70</v>
      </c>
      <c r="M16" s="71">
        <v>85</v>
      </c>
      <c r="N16" s="70">
        <v>155</v>
      </c>
      <c r="O16" s="69">
        <v>406</v>
      </c>
      <c r="P16" s="71">
        <v>23</v>
      </c>
      <c r="Q16" s="71">
        <v>61</v>
      </c>
      <c r="R16" s="72">
        <v>81</v>
      </c>
      <c r="S16" s="32">
        <v>0</v>
      </c>
      <c r="T16" s="72">
        <v>132</v>
      </c>
      <c r="U16" s="71">
        <v>20</v>
      </c>
      <c r="V16" s="32">
        <v>0</v>
      </c>
      <c r="W16" s="70">
        <v>89</v>
      </c>
      <c r="X16" s="71">
        <v>23</v>
      </c>
      <c r="Y16" s="32">
        <v>0</v>
      </c>
      <c r="Z16" s="72"/>
      <c r="AA16" s="32">
        <v>0</v>
      </c>
      <c r="AB16" s="72">
        <v>1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72">
        <v>1</v>
      </c>
      <c r="AJ16" s="32">
        <v>0</v>
      </c>
      <c r="AK16" s="32">
        <v>0</v>
      </c>
      <c r="AL16" s="32">
        <v>0</v>
      </c>
      <c r="AM16" s="32">
        <v>0</v>
      </c>
      <c r="AN16" s="72">
        <v>4</v>
      </c>
      <c r="AO16" s="32">
        <v>0</v>
      </c>
    </row>
    <row r="17" spans="1:41" s="26" customFormat="1" ht="18.75">
      <c r="A17" s="87" t="s">
        <v>147</v>
      </c>
      <c r="B17" s="70">
        <v>506</v>
      </c>
      <c r="C17" s="69">
        <v>151</v>
      </c>
      <c r="D17" s="72">
        <v>300</v>
      </c>
      <c r="E17" s="72">
        <v>55</v>
      </c>
      <c r="F17" s="90" t="s">
        <v>149</v>
      </c>
      <c r="G17" s="70">
        <v>273</v>
      </c>
      <c r="H17" s="71">
        <v>153</v>
      </c>
      <c r="I17" s="71">
        <v>373</v>
      </c>
      <c r="J17" s="71">
        <v>414</v>
      </c>
      <c r="K17" s="70">
        <v>787</v>
      </c>
      <c r="L17" s="71">
        <v>205</v>
      </c>
      <c r="M17" s="71">
        <v>223</v>
      </c>
      <c r="N17" s="70">
        <v>428</v>
      </c>
      <c r="O17" s="69">
        <v>236</v>
      </c>
      <c r="P17" s="71">
        <v>47</v>
      </c>
      <c r="Q17" s="71">
        <v>5</v>
      </c>
      <c r="R17" s="72">
        <v>50</v>
      </c>
      <c r="S17" s="32">
        <v>0</v>
      </c>
      <c r="T17" s="72">
        <v>104</v>
      </c>
      <c r="U17" s="71">
        <v>20</v>
      </c>
      <c r="V17" s="32">
        <v>0</v>
      </c>
      <c r="W17" s="32">
        <v>0</v>
      </c>
      <c r="X17" s="71">
        <v>47</v>
      </c>
      <c r="Y17" s="32">
        <v>0</v>
      </c>
      <c r="Z17" s="72"/>
      <c r="AA17" s="32">
        <v>0</v>
      </c>
      <c r="AB17" s="72"/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72"/>
      <c r="AJ17" s="32">
        <v>0</v>
      </c>
      <c r="AK17" s="32">
        <v>0</v>
      </c>
      <c r="AL17" s="32">
        <v>0</v>
      </c>
      <c r="AM17" s="32">
        <v>0</v>
      </c>
      <c r="AN17" s="72">
        <v>18</v>
      </c>
      <c r="AO17" s="32">
        <v>0</v>
      </c>
    </row>
    <row r="18" spans="1:41" s="26" customFormat="1" ht="18.75">
      <c r="A18" s="87" t="s">
        <v>148</v>
      </c>
      <c r="B18" s="70">
        <v>17863</v>
      </c>
      <c r="C18" s="69">
        <v>2436</v>
      </c>
      <c r="D18" s="72">
        <v>138</v>
      </c>
      <c r="E18" s="72">
        <v>111</v>
      </c>
      <c r="F18" s="90">
        <v>15178</v>
      </c>
      <c r="G18" s="70">
        <v>154</v>
      </c>
      <c r="H18" s="71">
        <v>69</v>
      </c>
      <c r="I18" s="71">
        <v>171</v>
      </c>
      <c r="J18" s="71">
        <v>155</v>
      </c>
      <c r="K18" s="70">
        <v>326</v>
      </c>
      <c r="L18" s="71">
        <v>76</v>
      </c>
      <c r="M18" s="71">
        <v>68</v>
      </c>
      <c r="N18" s="70">
        <v>144</v>
      </c>
      <c r="O18" s="69">
        <v>1790</v>
      </c>
      <c r="P18" s="71">
        <v>1499</v>
      </c>
      <c r="Q18" s="71">
        <v>183</v>
      </c>
      <c r="R18" s="72">
        <v>59</v>
      </c>
      <c r="S18" s="32">
        <v>0</v>
      </c>
      <c r="T18" s="72">
        <v>35</v>
      </c>
      <c r="U18" s="71">
        <v>24</v>
      </c>
      <c r="V18" s="32">
        <v>0</v>
      </c>
      <c r="W18" s="32">
        <v>0</v>
      </c>
      <c r="X18" s="71">
        <v>1499</v>
      </c>
      <c r="Y18" s="32">
        <v>0</v>
      </c>
      <c r="Z18" s="72">
        <v>95</v>
      </c>
      <c r="AA18" s="32">
        <v>0</v>
      </c>
      <c r="AB18" s="72">
        <v>3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72"/>
      <c r="AJ18" s="32">
        <v>0</v>
      </c>
      <c r="AK18" s="32">
        <v>0</v>
      </c>
      <c r="AL18" s="32">
        <v>0</v>
      </c>
      <c r="AM18" s="32">
        <v>0</v>
      </c>
      <c r="AN18" s="72">
        <v>6</v>
      </c>
      <c r="AO18" s="32">
        <v>0</v>
      </c>
    </row>
    <row r="19" spans="1:41" s="26" customFormat="1" ht="18.75">
      <c r="A19" s="42"/>
      <c r="B19" s="74"/>
      <c r="C19" s="44"/>
      <c r="D19" s="45"/>
      <c r="E19" s="45"/>
      <c r="F19" s="46"/>
      <c r="G19" s="47"/>
      <c r="H19" s="47"/>
      <c r="I19" s="47"/>
      <c r="J19" s="47"/>
      <c r="K19" s="47"/>
      <c r="L19" s="47"/>
      <c r="M19" s="47"/>
      <c r="N19" s="47"/>
      <c r="O19" s="44"/>
      <c r="P19" s="47"/>
      <c r="Q19" s="47"/>
      <c r="R19" s="47"/>
      <c r="S19" s="47"/>
      <c r="T19" s="48"/>
      <c r="U19" s="47"/>
      <c r="V19" s="47"/>
      <c r="W19" s="47"/>
      <c r="X19" s="47"/>
      <c r="Y19" s="47"/>
      <c r="Z19" s="47"/>
      <c r="AA19" s="47"/>
      <c r="AB19" s="48"/>
      <c r="AC19" s="47"/>
      <c r="AD19" s="47"/>
      <c r="AE19" s="47"/>
      <c r="AF19" s="47"/>
      <c r="AG19" s="47"/>
      <c r="AH19" s="47"/>
      <c r="AI19" s="48"/>
      <c r="AJ19" s="47"/>
      <c r="AK19" s="47"/>
      <c r="AL19" s="47"/>
      <c r="AM19" s="47"/>
      <c r="AN19" s="47"/>
      <c r="AO19" s="47"/>
    </row>
    <row r="20" spans="1:41" s="26" customFormat="1" ht="19.5" thickBot="1">
      <c r="A20" s="49" t="s">
        <v>5</v>
      </c>
      <c r="B20" s="49">
        <f>SUM(B4:B19)</f>
        <v>90557</v>
      </c>
      <c r="C20" s="77">
        <f>SUM(C4:C19)</f>
        <v>18168</v>
      </c>
      <c r="D20" s="49">
        <f>SUM(D4:D19)</f>
        <v>4210</v>
      </c>
      <c r="E20" s="49">
        <f>SUM(E4:E19)</f>
        <v>501</v>
      </c>
      <c r="F20" s="49">
        <f>SUM(F7:F19)</f>
        <v>67678</v>
      </c>
      <c r="G20" s="49">
        <f>SUM(G4:G19)</f>
        <v>3298</v>
      </c>
      <c r="H20" s="49">
        <f>SUM(H4:H19)</f>
        <v>2161</v>
      </c>
      <c r="I20" s="49">
        <f>SUM(I4:I19)</f>
        <v>5117</v>
      </c>
      <c r="J20" s="49">
        <f>SUM(J4:J19)</f>
        <v>5346</v>
      </c>
      <c r="K20" s="50">
        <f>SUM(K4:K19)</f>
        <v>10463</v>
      </c>
      <c r="L20" s="49">
        <f>SUM(L4:L19)</f>
        <v>3401</v>
      </c>
      <c r="M20" s="49">
        <f>SUM(M4:M19)</f>
        <v>3591</v>
      </c>
      <c r="N20" s="50">
        <f>SUM(N4:N19)</f>
        <v>6992</v>
      </c>
      <c r="O20" s="49">
        <f>SUM(O4:O19)</f>
        <v>18168</v>
      </c>
      <c r="P20" s="49">
        <f>SUM(P4:P19)</f>
        <v>12705</v>
      </c>
      <c r="Q20" s="49">
        <f>SUM(Q4:Q19)</f>
        <v>600</v>
      </c>
      <c r="R20" s="49">
        <f>SUM(R4:R19)</f>
        <v>608</v>
      </c>
      <c r="S20" s="49">
        <v>0</v>
      </c>
      <c r="T20" s="49">
        <f>SUM(T4:T19)</f>
        <v>1125</v>
      </c>
      <c r="U20" s="49">
        <f>SUM(U4:U19)</f>
        <v>320</v>
      </c>
      <c r="V20" s="49">
        <v>0</v>
      </c>
      <c r="W20" s="51">
        <f>SUM(W4:W19)</f>
        <v>2810</v>
      </c>
      <c r="X20" s="49">
        <f>SUM(X4:X19)</f>
        <v>12905</v>
      </c>
      <c r="Y20" s="49">
        <f>SUM(Y4:Y19)</f>
        <v>3</v>
      </c>
      <c r="Z20" s="49">
        <f>SUM(Z4:Z19)</f>
        <v>150</v>
      </c>
      <c r="AA20" s="49">
        <v>0</v>
      </c>
      <c r="AB20" s="49">
        <f>SUM(AB4:AB19)</f>
        <v>23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49">
        <v>0</v>
      </c>
      <c r="AI20" s="50">
        <f>SUM(AI4:AI19)</f>
        <v>7</v>
      </c>
      <c r="AJ20" s="49">
        <v>0</v>
      </c>
      <c r="AK20" s="49">
        <v>0</v>
      </c>
      <c r="AL20" s="49">
        <v>0</v>
      </c>
      <c r="AM20" s="49">
        <v>0</v>
      </c>
      <c r="AN20" s="49">
        <f>SUM(AN4:AN19)</f>
        <v>420</v>
      </c>
      <c r="AO20" s="49">
        <v>0</v>
      </c>
    </row>
    <row r="21" ht="19.5" thickTop="1"/>
    <row r="22" spans="2:26" ht="18.75">
      <c r="B22" s="55" t="s">
        <v>42</v>
      </c>
      <c r="C22" s="53" t="s">
        <v>43</v>
      </c>
      <c r="G22" s="55" t="s">
        <v>42</v>
      </c>
      <c r="H22" s="13" t="s">
        <v>46</v>
      </c>
      <c r="O22" s="55" t="s">
        <v>42</v>
      </c>
      <c r="Q22" s="13" t="s">
        <v>54</v>
      </c>
      <c r="X22" s="55" t="s">
        <v>42</v>
      </c>
      <c r="Z22" s="13" t="s">
        <v>58</v>
      </c>
    </row>
    <row r="23" spans="3:17" ht="18.75">
      <c r="C23" s="53" t="s">
        <v>45</v>
      </c>
      <c r="G23" s="52"/>
      <c r="H23" s="13" t="s">
        <v>49</v>
      </c>
      <c r="Q23" s="13" t="s">
        <v>56</v>
      </c>
    </row>
    <row r="24" spans="8:17" ht="18.75">
      <c r="H24" s="13" t="s">
        <v>50</v>
      </c>
      <c r="Q24" s="13" t="s">
        <v>57</v>
      </c>
    </row>
  </sheetData>
  <sheetProtection/>
  <mergeCells count="9">
    <mergeCell ref="X2:Y2"/>
    <mergeCell ref="Z2:AG2"/>
    <mergeCell ref="AN2:AO2"/>
    <mergeCell ref="G2:H2"/>
    <mergeCell ref="I2:K2"/>
    <mergeCell ref="L2:N2"/>
    <mergeCell ref="T2:T3"/>
    <mergeCell ref="U2:U3"/>
    <mergeCell ref="V2:V3"/>
  </mergeCells>
  <printOptions/>
  <pageMargins left="0.35433070866141736" right="0.15748031496062992" top="0.7874015748031497" bottom="0.7874015748031497" header="0.5118110236220472" footer="0.5118110236220472"/>
  <pageSetup horizontalDpi="300" verticalDpi="3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Acer</cp:lastModifiedBy>
  <cp:lastPrinted>2015-04-02T16:13:52Z</cp:lastPrinted>
  <dcterms:created xsi:type="dcterms:W3CDTF">2007-06-04T07:08:27Z</dcterms:created>
  <dcterms:modified xsi:type="dcterms:W3CDTF">2015-04-02T16:14:40Z</dcterms:modified>
  <cp:category/>
  <cp:version/>
  <cp:contentType/>
  <cp:contentStatus/>
</cp:coreProperties>
</file>